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 activeTab="1"/>
  </bookViews>
  <sheets>
    <sheet name="KPIM.PR.1.13" sheetId="2" r:id="rId1"/>
    <sheet name="KPIM.PR.1.12" sheetId="3" r:id="rId2"/>
  </sheets>
  <definedNames>
    <definedName name="_xlnm.Print_Area" localSheetId="1">KPIM.PR.1.12!$A$1:$O$101</definedName>
  </definedNames>
  <calcPr calcId="162913"/>
</workbook>
</file>

<file path=xl/calcChain.xml><?xml version="1.0" encoding="utf-8"?>
<calcChain xmlns="http://schemas.openxmlformats.org/spreadsheetml/2006/main">
  <c r="K100" i="3" l="1"/>
  <c r="K12" i="2" l="1"/>
  <c r="S96" i="3" l="1"/>
  <c r="S95" i="3"/>
  <c r="S94" i="3"/>
  <c r="S92" i="3"/>
  <c r="S91" i="3"/>
  <c r="S88" i="3"/>
  <c r="S87" i="3"/>
  <c r="S86" i="3"/>
  <c r="S79" i="3"/>
  <c r="S73" i="3"/>
  <c r="S72" i="3"/>
  <c r="S71" i="3"/>
  <c r="S70" i="3"/>
  <c r="S69" i="3"/>
  <c r="S33" i="3"/>
  <c r="S32" i="3"/>
  <c r="S31" i="3"/>
  <c r="S30" i="3"/>
  <c r="S28" i="3"/>
  <c r="S26" i="3"/>
  <c r="S25" i="3"/>
  <c r="S24" i="3"/>
  <c r="S23" i="3"/>
  <c r="S21" i="3"/>
  <c r="S16" i="3"/>
  <c r="S12" i="3"/>
  <c r="S10" i="3"/>
  <c r="S9" i="3"/>
  <c r="S8" i="3"/>
  <c r="S6" i="3"/>
  <c r="S5" i="3"/>
  <c r="S4" i="3"/>
  <c r="A5" i="2" l="1"/>
  <c r="A6" i="2" s="1"/>
  <c r="A7" i="2" s="1"/>
  <c r="A8" i="2" s="1"/>
  <c r="A9" i="2" s="1"/>
  <c r="A10" i="2" s="1"/>
</calcChain>
</file>

<file path=xl/sharedStrings.xml><?xml version="1.0" encoding="utf-8"?>
<sst xmlns="http://schemas.openxmlformats.org/spreadsheetml/2006/main" count="1225" uniqueCount="519">
  <si>
    <t>Lp.</t>
  </si>
  <si>
    <t>Dostawca</t>
  </si>
  <si>
    <t xml:space="preserve">Nazwa </t>
  </si>
  <si>
    <t>Model/Typ</t>
  </si>
  <si>
    <t>Producent</t>
  </si>
  <si>
    <t>Nr seryjny</t>
  </si>
  <si>
    <t>System monitorowania ciągłości nerwów</t>
  </si>
  <si>
    <t>Laser diodowy</t>
  </si>
  <si>
    <t>Ceralas E 30</t>
  </si>
  <si>
    <t>BioLitec Niemcy</t>
  </si>
  <si>
    <t>3687-G</t>
  </si>
  <si>
    <t>EndoSTROB DH</t>
  </si>
  <si>
    <t>Xion Niemcy</t>
  </si>
  <si>
    <t>Synapsys Francja</t>
  </si>
  <si>
    <t>Analizator do elektroforezy kapilarnej</t>
  </si>
  <si>
    <t>MiniCap</t>
  </si>
  <si>
    <t>Sebiia Francja</t>
  </si>
  <si>
    <t>System do doboru i testowania aparatów słuchowych</t>
  </si>
  <si>
    <t>Affinity 2.0</t>
  </si>
  <si>
    <t>Interacoustics Dania</t>
  </si>
  <si>
    <t>Zestaw do audiometrii umiarkowanej bodźcem wzrokowym</t>
  </si>
  <si>
    <t>VRA 201</t>
  </si>
  <si>
    <t>Aparat do znieczulania</t>
  </si>
  <si>
    <t>Fabius MRI</t>
  </si>
  <si>
    <t>Drager</t>
  </si>
  <si>
    <t>ASCA-0145</t>
  </si>
  <si>
    <t>Alaris GH</t>
  </si>
  <si>
    <t>Stół rehabilitacyjny</t>
  </si>
  <si>
    <t>SR-3E-B</t>
  </si>
  <si>
    <t>Tech-Pol</t>
  </si>
  <si>
    <t>187/04/11</t>
  </si>
  <si>
    <t>Duoter Plus</t>
  </si>
  <si>
    <t>Astar ABR</t>
  </si>
  <si>
    <t>DP-11/01/11</t>
  </si>
  <si>
    <t>Sonoter Plus</t>
  </si>
  <si>
    <t>SP-12/10/10</t>
  </si>
  <si>
    <t>Podgrzewacz krwi i płynów infuzyjnych</t>
  </si>
  <si>
    <t>HL-90-INT-230</t>
  </si>
  <si>
    <t>Smiths Medical ASD USA</t>
  </si>
  <si>
    <t>S10004412</t>
  </si>
  <si>
    <t>Nieinwazyjny miernik żółtaczki</t>
  </si>
  <si>
    <t>JM-103</t>
  </si>
  <si>
    <t>Drager Medical Systems USA</t>
  </si>
  <si>
    <t>Przepływowa lampa bakteriobójcza</t>
  </si>
  <si>
    <t>NBVE 110LW</t>
  </si>
  <si>
    <t>Łóżko wielofunkcyjne</t>
  </si>
  <si>
    <t>Novera 5A</t>
  </si>
  <si>
    <t>001-1721010</t>
  </si>
  <si>
    <t>Terapus 2</t>
  </si>
  <si>
    <t>Accuro-Sumer</t>
  </si>
  <si>
    <t>Echokardiograf do badań pediatrycznych</t>
  </si>
  <si>
    <t>iE 33</t>
  </si>
  <si>
    <t>Philips Ultrasound USA</t>
  </si>
  <si>
    <t>B03XYD</t>
  </si>
  <si>
    <t>Spacelabs Healtcare USA</t>
  </si>
  <si>
    <t>B8EAD427</t>
  </si>
  <si>
    <t>Flocare 800</t>
  </si>
  <si>
    <t>Nutricia Holandia</t>
  </si>
  <si>
    <t>Medtronic Xomed USA</t>
  </si>
  <si>
    <t>Cardinal Health USA</t>
  </si>
  <si>
    <t>Pompa objętościowa</t>
  </si>
  <si>
    <t>Alaris GW</t>
  </si>
  <si>
    <t>Stacja dokująca</t>
  </si>
  <si>
    <t>Gateway Workstation</t>
  </si>
  <si>
    <t>Atom V-2100G</t>
  </si>
  <si>
    <t>20X0802</t>
  </si>
  <si>
    <t>20X0803</t>
  </si>
  <si>
    <t>Atom Japonia</t>
  </si>
  <si>
    <t>DP-TE 4000</t>
  </si>
  <si>
    <t>HOMOTH Medizinelektronik Niemcy</t>
  </si>
  <si>
    <t>1070DPIO0088  1070TOU0330</t>
  </si>
  <si>
    <t>Rudolf Niemcy</t>
  </si>
  <si>
    <t>Głowica waginalno-rektalna</t>
  </si>
  <si>
    <t>PWS 3000</t>
  </si>
  <si>
    <t>Nuova Niemcy</t>
  </si>
  <si>
    <t>Defibrylator</t>
  </si>
  <si>
    <t>Lifepak 20</t>
  </si>
  <si>
    <t>Kardiomonitor</t>
  </si>
  <si>
    <t>Delta XL</t>
  </si>
  <si>
    <t>Evita XL</t>
  </si>
  <si>
    <t>39054998</t>
  </si>
  <si>
    <t>Physio Control USA</t>
  </si>
  <si>
    <t>ASBE-0292</t>
  </si>
  <si>
    <t>ASBE-0293</t>
  </si>
  <si>
    <t>Drager Medical AG Niemcy</t>
  </si>
  <si>
    <t>Aparat do leczenia nerkozastępczego</t>
  </si>
  <si>
    <t>Multifiltrate CiCa</t>
  </si>
  <si>
    <t>OMUG5298</t>
  </si>
  <si>
    <t>Fresenius Medical Care Niemcy</t>
  </si>
  <si>
    <t>Drager Medical USA</t>
  </si>
  <si>
    <t>ASBE-0294</t>
  </si>
  <si>
    <t>39055000</t>
  </si>
  <si>
    <t>39054985</t>
  </si>
  <si>
    <t>Inkubator otwarty</t>
  </si>
  <si>
    <t>Babytherm 8004</t>
  </si>
  <si>
    <t>ASBD-0031</t>
  </si>
  <si>
    <t>038XXN</t>
  </si>
  <si>
    <t>NIM Response 3.0</t>
  </si>
  <si>
    <t xml:space="preserve">Respirator wielofunkcyjny </t>
  </si>
  <si>
    <t>ZP/04-1/10 z dn. 19.07.10</t>
  </si>
  <si>
    <t>ZP/04-2/10 z dn. 19.07.10</t>
  </si>
  <si>
    <t>ZP/04-3/10 z dn. 19.07.10</t>
  </si>
  <si>
    <t>ZP/04-5/10 z dn. 19.07.10</t>
  </si>
  <si>
    <t>ZP/04-7/10  z dn. 19.07.10</t>
  </si>
  <si>
    <t>ZP/04-8/10 z dn. 19.07.10</t>
  </si>
  <si>
    <t>Urządzenie do otoemisji nieliniowej - sprzęt audiologiczny do fotoemisji akustycznej</t>
  </si>
  <si>
    <t>Zakład Elektroniczny "VIDEOMED" ul. Klonowa 18, Szczawno-Zdrój</t>
  </si>
  <si>
    <t>Zakład Urządzeń Medycznych Unimed inż. Adam Andruszczak                                   ul. Trawnik 26A-28, Bydgoszcz</t>
  </si>
  <si>
    <t>Przedsiębiorstwo Produkcyjno-Handlowo-Usługowe "Agmed",                                  ul. Chrobrego 117, Toruń</t>
  </si>
  <si>
    <t>Fresenius Medical Care Polska S.A., ul. Krzywa 13, Poznań</t>
  </si>
  <si>
    <t>Dutchmed Sp. z o. o., ul. Szajnochy 14, Bydgoszcz</t>
  </si>
  <si>
    <t>Pompa infuzyjna strzykawkowa</t>
  </si>
  <si>
    <t>ZP/26-2/10  z dn. 22.11.10</t>
  </si>
  <si>
    <t>ZP/04-12/10 Z dn. 21.07.10</t>
  </si>
  <si>
    <t>Bronchofiberoskop</t>
  </si>
  <si>
    <t>FI-13BS</t>
  </si>
  <si>
    <t>Pentax Corporation</t>
  </si>
  <si>
    <t>G110669</t>
  </si>
  <si>
    <t>Pompa do żywienia jelitowego</t>
  </si>
  <si>
    <t>Zestaw videostroboskopowy</t>
  </si>
  <si>
    <t>ZP/26-22-5/10 z dn. 22.11.10</t>
  </si>
  <si>
    <t>ZP/26-6/10 z dn. 22.11.10</t>
  </si>
  <si>
    <t>"MEDICUS" Aparatura i Instrumenty Medyczne Sp. z o. o.,                                           Plac Powstańców Śląskich 11/1, Wrocław</t>
  </si>
  <si>
    <t>"MEDICUS" Aparatura i Instrumenty Medyczne Sp. z o. o.,                                                  Plac Powstańców Śląskich 11/1, Wrocław</t>
  </si>
  <si>
    <t>Horiba ABX Sp. z o. o., ul. Wał Miedzeszyński 598, Warszawa</t>
  </si>
  <si>
    <t>ZP/26-21-16/10 z dn. 24.11.10</t>
  </si>
  <si>
    <t>ZP/26-18/10  z dn. 22.11.10</t>
  </si>
  <si>
    <t>Aparat do badania narządu równowagi - wideonystagmograf</t>
  </si>
  <si>
    <t>VNG Ulmer Standard</t>
  </si>
  <si>
    <t>ZP/26-22-2/10 z dn. 24.11.10</t>
  </si>
  <si>
    <t>ZP/26-21-15/10  z dn. 23.11.10</t>
  </si>
  <si>
    <t>Inkubator zamknięty do podstawowej opieki nad noworodkami</t>
  </si>
  <si>
    <t>ZP/26-17/10  z dn. 23.11.10</t>
  </si>
  <si>
    <t>Philips Polska Sp. z o. o., Al.. Jerozolimskie 195 B, Warszawa</t>
  </si>
  <si>
    <t>ZP/26-19/10  z dn. 24.11.10</t>
  </si>
  <si>
    <t>OTICON Polska Sp. z o. o., Plac Trzech Krzyży 4/6, Warszawa</t>
  </si>
  <si>
    <t>ZP/26-22-4/10  z dn. 24.11.10</t>
  </si>
  <si>
    <t>ZP/26-22-1/10  z dn. 24.11.10</t>
  </si>
  <si>
    <t>SHAR-POL Sp. z o. o., ul. Św. Małgorzaty 6/1, Gliwice</t>
  </si>
  <si>
    <t>ZP/26-22-3/10  z dn. 24.11.10</t>
  </si>
  <si>
    <t>Ultra-Viol S.J. Pietras, Purgał, Wójcik, ul. Stępowizna 34, Zgierz</t>
  </si>
  <si>
    <t>ZP/04-1/11  z dn. 26.04.11</t>
  </si>
  <si>
    <t>Reynolds Medical Sp. z o. o., ul. Renesansowa 5A, Warszawa</t>
  </si>
  <si>
    <t>Analizator EKG</t>
  </si>
  <si>
    <t>ZP/04-2/11  z dn. 26.04.11</t>
  </si>
  <si>
    <t>Stolter Sp. z o. o., Grubno 63, Stolno</t>
  </si>
  <si>
    <t xml:space="preserve">Stolter Sp. z o. o. </t>
  </si>
  <si>
    <t xml:space="preserve">Ultra-Viol S. J. </t>
  </si>
  <si>
    <t>ZP/04-3/11  z dn. 26.04.11</t>
  </si>
  <si>
    <t>Bialmed Sp. z o. o., ul. Konopnickiej 11a, Biała Piska</t>
  </si>
  <si>
    <t>ZP/04-4/11  z dn. 26.04.11</t>
  </si>
  <si>
    <t>Przedsiębiorstwo Zaopatrzenia Lecznictwa "CEZAL Lublin" Sp. z o. o., Aleja Spółdzielczości Pracy 38, Lublin</t>
  </si>
  <si>
    <t>ZP/04-6/11  z dn. 26.04.11</t>
  </si>
  <si>
    <t>DRAGER POLSKA Sp. z o. o., ul. Sułkowskiego 18a, Bydgoszcz</t>
  </si>
  <si>
    <t>ZP/04-8/11  z dn. 26.04.11</t>
  </si>
  <si>
    <t>ZP/04-9/11 z dn. 26.04.11</t>
  </si>
  <si>
    <t>ZP/04-14/11  z dn. 26.04.11</t>
  </si>
  <si>
    <t>MEDEIR Przemysław Fila, ul. Lipowa 17/4, Zielona Góra</t>
  </si>
  <si>
    <t>Accuro-Sumer Sp. z o. o., ul. Kolejowa 15/17, Warszawa</t>
  </si>
  <si>
    <t>ZP/04-15/11 z dn. 26.04.11</t>
  </si>
  <si>
    <t>ZP/04-16/11  z dn. 26.04.11</t>
  </si>
  <si>
    <t>Aparat do wykonywania zabiegów laseroterapii i elektroterapii</t>
  </si>
  <si>
    <t>ZP/04-17/11  z dn. 26/04.11</t>
  </si>
  <si>
    <t>Varimed Sp. z o. o., ul. Powstańców Śląskich 5, Wrocław</t>
  </si>
  <si>
    <t>ZP/07-7-2/11 z dn. 09.06.11</t>
  </si>
  <si>
    <t>RONEST S.C. Jerzy Nędzewicz, Lech Rosochowicz, Tomasz Stawarz, ul. Krakowska 23, Poznań</t>
  </si>
  <si>
    <t>ZP/04-1/11  z dn. 26.04.12</t>
  </si>
  <si>
    <t>Cena jednostkowa brutto</t>
  </si>
  <si>
    <t>178/11/2011</t>
  </si>
  <si>
    <t>KRIOMEDPOL sp. z o.o.        ul. Warszawska 272;              05-082 Stare Babice</t>
  </si>
  <si>
    <t>M4MEDICAL sp. z o.o. ul. Tomaszam Zana 32a; 20-601 Lublin</t>
  </si>
  <si>
    <t>elektrokardiograf z wózkiem i drukarką</t>
  </si>
  <si>
    <t>EKG: M-TRACE  3-6-12;     drukarka: LEXMARK E260 Professional</t>
  </si>
  <si>
    <t>M4MEDICAL sp. z o.o. ul. Tomaszam Zana 32a;              20-601 Lublin</t>
  </si>
  <si>
    <t>SN 1124</t>
  </si>
  <si>
    <t>SN 1125</t>
  </si>
  <si>
    <t>ZP/24-4/11        z dn. 05.12.11</t>
  </si>
  <si>
    <t>WARTOŚĆ UMOWY:</t>
  </si>
  <si>
    <t>P.P.H.U. "AGMED" Z. Jasik 87-134 Zławieś Wielka ul.Sarnia 8c</t>
  </si>
  <si>
    <t>pojazd do transportu po schodach osób niepełnosprawnych na wózkach (schodołaz kroczący)</t>
  </si>
  <si>
    <t>KSP Italia</t>
  </si>
  <si>
    <t>KSP Yack N912</t>
  </si>
  <si>
    <t>0 604</t>
  </si>
  <si>
    <t>ZP/24-8/11        z dn. 02.12.11</t>
  </si>
  <si>
    <t>KRIO-TECHMED Maciej Gawryszewski ul. Maciejewskiej 4;            05-480 Karczew</t>
  </si>
  <si>
    <t>urządzenie do krioterapii (do kriostymulacji zimnymi parami azotu)</t>
  </si>
  <si>
    <t>KRIOPOL R26 wer. 1</t>
  </si>
  <si>
    <t>ZP/24-5/11     z dn. 05.12.11</t>
  </si>
  <si>
    <t>ZP/24-1/11           z dn. 05.12.11</t>
  </si>
  <si>
    <t>Infant Flow SiPAP</t>
  </si>
  <si>
    <t>VIASYS Respiratory Care inc. U.S.A.</t>
  </si>
  <si>
    <t>LIFEMED Poland sp. z o.o., ul.Cybernetyki 19b, 02-677 Warszawa</t>
  </si>
  <si>
    <t>Ultraview SL 2600  91370</t>
  </si>
  <si>
    <t>Spacelabs Medical USA</t>
  </si>
  <si>
    <t>1370-202021</t>
  </si>
  <si>
    <t>1370-202022</t>
  </si>
  <si>
    <t>1370-202023</t>
  </si>
  <si>
    <t>1370-202024</t>
  </si>
  <si>
    <t>ZP/24-3/11           z dn. 07.12.11</t>
  </si>
  <si>
    <t>MEDICUS Aparatura i Instrumenty Medyczne Sp. z o. o.,                                                  Plac Powstańców Śląskich 11/1, Wrocław</t>
  </si>
  <si>
    <t xml:space="preserve">Narzędzia laryngologiczne </t>
  </si>
  <si>
    <t>laryngoskop światłowodowy</t>
  </si>
  <si>
    <t>Opis</t>
  </si>
  <si>
    <t>System grzewczy pacjenta</t>
  </si>
  <si>
    <t>W skład systemu wchodzą monitor oraz koc pediatryczny z przewodem połączeniowym</t>
  </si>
  <si>
    <t>W skład zestawu wchodzą: 1-INFANT FLOW SIPAP o nr seryjnym BBN 02441; 2-nawilżacz (model MR 850) o nr seryjnym 111031123762; 3-przetwornik oddechów o nr seryjnym BB10082925. Ww. sprzęty są w ilości 1 szt., a ich producentem jest VIASYS Respiratory Care inc. U.S.A.</t>
  </si>
  <si>
    <t xml:space="preserve">zestaw do nieinwazyjnego wspomagania oddechu u noworodków metodą dwufazowego nCPAP </t>
  </si>
  <si>
    <t xml:space="preserve">kardiomonitor z zasilaczem i pozostałym wyposażeniem </t>
  </si>
  <si>
    <t xml:space="preserve">w skład pozostałego wyposażenia wchodzą: 1)moduł wieloparametrowy, opcja 7AUGRVP o nr seryjnym 1496-105704 (1 szt.); 2)kabel EKG 3-odprowadzeniowy noworodkowy o nr kat. 700-0008-13 (2 szt.) wraz z końcówkami o nr kat. 012-0325-01 (2 szt.); 3)kabel EKG 3-odprowadzeniowy o nr kat. 700-0008-09 (2 szt.) wraz z końcówkami o nr kat. 700-0006-01 (2 szt.); 4) rurka do mankietów o nr kat. 714-0018-00 (1 szt.) oraz do mankietów noworodkowych o nr kat. 714-0019-01 (2 szt.); 5) mankiet do pomiaru ciśnienia dla dzieci NEO2 4-8cm o nr kat. 714-1029-00 (1 szt.); 6) mankiet do pomiaru ciśnienia dla dzieci NEO3 6-11cm o nr kat. 714-1030-00 (1 szt.); 7) mankiet do pomiaru ciśnienia dla dorosłych12-19cm o nr kat. 714-0070-00 (2 szt.); 8) mankiet do pomiaru ciśnienia dla dorosłych 17-25cm o nr kat. 714-0071-00 (2 szt.); 9) mankiet do pomiaru ciśnienia dla dorosłych 23-33cm o nr kat. 714-0073-00 (2 szt.); 10) mankiet do pomiaru ciśnienia dla dorosłych 31-40cm o nr kat. 714-0075-00 (1szt.); 11) mankiet do pomiaru ciśnienia dla dorosłych 38-50cm o nr kat. 714-0027-00 (1 szt.); 12) przedłużacz – kabel do czujnika SPO2 o nr kat. 700-0030-00 (2 szt.); 13) czujnik Nellcor do pomiaru saturacji o nr kat. 015-0660-00 (1szt.); 14) czujnik Nellcor do pomiaru saturacji Uniwersalny Y o nr kat. 015-0661-00 (1szt.); 15) kabel/łącznik do monitorowania temperatury o nr kat. 700-0031-00 (1 szt.); 16) czujnik temperatury naskórny o nr kat. 690-0028-00 (1 szt.); 17) komplet uchwytów mocujących GCX; </t>
  </si>
  <si>
    <t>w skład pozostałego wyposażenia wchodzą: 1)moduł wieloparametrowy, opcja 7AUGRVP o nr seryjnym 1496-105705 (1 szt.); 2)kabel EKG 3-odprowadzeniowy noworodkowy o nr kat. 700-0008-13 (2 szt.) wraz z końcówkami o nr kat. 012-0325-01 (2 szt.); 3)kabel EKG 3-odprowadzeniowy o nr kat. 700-0008-09 (2 szt.) wraz z końcówkami o nr kat. 700-0006-01 (2 szt.); 4) rurka do mankietów o nr kat. 714-0018-00 (1 szt.) oraz do mankietów noworodkowych o nr kat. 714-0019-01 (2 szt.); 5) mankiet do pomiaru ciśnienia dla dzieci NEO2 4-8cm o nr kat. 714-1029-00 (1 szt.); 6) mankiet do pomiaru ciśnienia dla dzieci NEO3 6-11cm o nr kat. 714-1030-00 (1 szt.); 7) mankiet do pomiaru ciśnienia dla dorosłych12-19cm o nr kat. 714-0070-00 (2 szt.); 8) mankiet do pomiaru ciśnienia dla dorosłych 17-25cm o nr kat. 714-0071-00 (2 szt.); 9) mankiet do pomiaru ciśnienia dla dorosłych 23-33cm o nr kat. 714-0073-00 (2 szt.); 10) mankiet do pomiaru ciśnienia dla dorosłych 31-40cm o nr kat. 714-0075-00 (1szt.); 11) mankiet do pomiaru ciśnienia dla dorosłych 38-50cm o nr kat. 714-0027-00 (1 szt.); 12) przedłużacz – kabel do czujnika SPO2 o nr kat. 700-0030-00 (2 szt.); 13) czujnik Nellcor do pomiaru saturacji o nr kat. 015-0660-00 (1szt.); 14) czujnik Nellcor do pomiaru saturacji Uniwersalny Y o nr kat. 015-0661-00 (1szt.); 15) kabel/łącznik do monitorowania temperatury o nr kat. 700-0031-00 (1 szt.); 16) czujnik temperatury naskórny o nr kat. 690-0028-00 (1 szt.); 17) komplet uchwytów mocujących GCX</t>
  </si>
  <si>
    <t>w skład pozostałego wyposażenia wchodzą: 1)moduł wieloparametrowy, opcja 7AUGRVP o nr seryjnym 1496-105706 (1 szt.); 2)kabel EKG 3-odprowadzeniowy noworodkowy o nr kat. 700-0008-13 (2 szt.) wraz z końcówkami o nr kat. 012-0325-01 (2 szt.); 3)kabel EKG 3-odprowadzeniowy o nr kat. 700-0008-09 (2 szt.) wraz z końcówkami o nr kat. 700-0006-01 (2 szt.); 4) rurka do mankietów o nr kat. 714-0018-00 (1 szt.) oraz do mankietów noworodkowych o nr kat. 714-0019-01 (2 szt.); 5) mankiet do pomiaru ciśnienia dla dzieci NEO2 4-8cm o nr kat. 714-1029-00 (1 szt.); 6) mankiet do pomiaru ciśnienia dla dzieci NEO3 6-11cm o nr kat. 714-1030-00 (1 szt.); 7) mankiet do pomiaru ciśnienia dla dorosłych12-19cm o nr kat. 714-0070-00 (2 szt.); 8) mankiet do pomiaru ciśnienia dla dorosłych 17-25cm o nr kat. 714-0071-00 (2 szt.); 9) mankiet do pomiaru ciśnienia dla dorosłych 23-33cm o nr kat. 714-0073-00 (2 szt.); 10) mankiet do pomiaru ciśnienia dla dorosłych 31-40cm o nr kat. 714-0075-00 (1szt.); 11) mankiet do pomiaru ciśnienia dla dorosłych 38-50cm o nr kat. 714-0027-00 (1 szt.); 12) przedłużacz – kabel do czujnika SPO2 o nr kat. 700-0030-00 (2 szt.); 13) czujnik Nellcor do pomiaru saturacji o nr kat. 015-0660-00 (1szt.); 14) czujnik Nellcor do pomiaru saturacji Uniwersalny Y o nr kat. 015-0661-00 (1szt.); 15) kabel/łącznik do monitorowania temperatury o nr kat. 700-0031-00 (1 szt.); 16) czujnik temperatury naskórny o nr kat. 690-0028-00 (1 szt.); 17) komplet uchwytów mocujących GCX</t>
  </si>
  <si>
    <t>w skład pozostałego wyposażenia wchodzą: 1)moduł wieloparametrowy, opcja 7AUGRVP o nr seryjnym 1496-105707 (1 szt.); 2)kabel EKG 3-odprowadzeniowy noworodkowy o nr kat. 700-0008-13 (2 szt.) wraz z końcówkami o nr kat. 012-0325-01 (2 szt.); 3)kabel EKG 3-odprowadzeniowy o nr kat. 700-0008-09 (2 szt.) wraz z końcówkami o nr kat. 700-0006-01 (2 szt.); 4) rurka do mankietów o nr kat. 714-0018-00 (1 szt.) oraz do mankietów noworodkowych o nr kat. 714-0019-01 (2 szt.); 5) mankiet do pomiaru ciśnienia dla dzieci NEO2 4-8cm o nr kat. 714-1029-00 (1 szt.); 6) mankiet do pomiaru ciśnienia dla dzieci NEO3 6-11cm o nr kat. 714-1030-00 (1 szt.); 7) mankiet do pomiaru ciśnienia dla dorosłych12-19cm o nr kat. 714-0070-00 (2 szt.); 8) mankiet do pomiaru ciśnienia dla dorosłych 17-25cm o nr kat. 714-0071-00 (2 szt.); 9) mankiet do pomiaru ciśnienia dla dorosłych 23-33cm o nr kat. 714-0073-00 (2 szt.); 10) mankiet do pomiaru ciśnienia dla dorosłych 31-40cm o nr kat. 714-0075-00 (1szt.); 11) mankiet do pomiaru ciśnienia dla dorosłych 38-50cm o nr kat. 714-0027-00 (1 szt.); 12) przedłużacz – kabel do czujnika SPO2 o nr kat. 700-0030-00 (2 szt.); 13) czujnik Nellcor do pomiaru saturacji o nr kat. 015-0660-00 (1szt.); 14) czujnik Nellcor do pomiaru saturacji Uniwersalny Y o nr kat. 015-0661-00 (1szt.); 15) kabel/łącznik do monitorowania temperatury o nr kat. 700-0031-00 (1 szt.); 16) czujnik temperatury naskórny o nr kat. 690-0028-00 (1 szt.); 17) komplet uchwytów mocujących GCX</t>
  </si>
  <si>
    <t>pielęgniarka koordynująca</t>
  </si>
  <si>
    <t>pielęgniarka oddziałowa</t>
  </si>
  <si>
    <t>sekretarka medyczna</t>
  </si>
  <si>
    <t>kierownik</t>
  </si>
  <si>
    <t xml:space="preserve">kierownik </t>
  </si>
  <si>
    <t>Osoba odpowiedzialna (stanowisko)</t>
  </si>
  <si>
    <t>kierownik  pracowni</t>
  </si>
  <si>
    <t>Sala Operacyjna</t>
  </si>
  <si>
    <t>Przychodnia Przyszpitalna</t>
  </si>
  <si>
    <t>Patologia Noworodka</t>
  </si>
  <si>
    <t>Pracownia Audiometrii</t>
  </si>
  <si>
    <t>Izba Przyjęć</t>
  </si>
  <si>
    <t>O/Otolaryngologii</t>
  </si>
  <si>
    <t>IOM</t>
  </si>
  <si>
    <t>Laboratorium</t>
  </si>
  <si>
    <t>Pracownia USG</t>
  </si>
  <si>
    <t>O/Neurologii</t>
  </si>
  <si>
    <t>WOR Rehabilitacja</t>
  </si>
  <si>
    <t>Sterylizacja</t>
  </si>
  <si>
    <t>Apteka</t>
  </si>
  <si>
    <t>O/Endokrynologii</t>
  </si>
  <si>
    <t>O/Kardiologii</t>
  </si>
  <si>
    <t>Pracownia DNUK</t>
  </si>
  <si>
    <t>WOR Poradnia alergologiczna</t>
  </si>
  <si>
    <t>O/Pneumonologii</t>
  </si>
  <si>
    <t xml:space="preserve">Lokalizacja </t>
  </si>
  <si>
    <t>nr inwentarzowy</t>
  </si>
  <si>
    <t>nr faktury</t>
  </si>
  <si>
    <t>data przyjęcia</t>
  </si>
  <si>
    <t>2010/B/1046</t>
  </si>
  <si>
    <t xml:space="preserve"> W skład zestawu wchodzą: 1-maska z kamerą CCD VNS 3x o nr seryjnym 904 (1 szt.);  2-oprogramowanie VNG wersja C4-15;  3-moduł akwizycji USB o nr seryjnym 936 (1 szt.);  4-pilot zdalnego sterowania (1 szt.);  5-medyczny moduł separacyjny MS-Med o nr seryjnym 203 (1 szt.);  6-notebook HP ProBook 4720 o nr seryjnym 2CE00922KO (1 kpl);  7-Windows XP;  8-drukarka HP OfficeJet Pro 6000 o nr seryjnym CNOA71F0QF (1 szt.);  9-stolik informatyczny (1szt.);  10-stymulator optycznyBENQ MP515 o nr seryjnym PD76AO1278000 (1 szt.);  11-stymulator kaloryczny ENTHERMO 304T o nr seryjnym 109024016 (1 szt.);</t>
  </si>
  <si>
    <t>W skład zestawu wchodząm.in.: 1-zestaw kompterowy HP 500BM/CE3300/640hq/2V/23d o nr seryjnym CZC0345CVH (1kpl);  2-drukarka HP Office Jet 6000 o nr seryjnym CN08M1F0KC (1 szt.);  3-monitor Neovo 19 AX o nr seryjnym CAX19MV6A3600469 (1szt.);  4-oprogramowanie do tworzenia bazy pacjentów miniIRIS z włącznikiem nożnym o nr seryjnym 1011-0391;  5-stolik pod aparaturę (1 szt.);  6-kuweta do optyk sztywnych (1 szt.);  7-optyka krtaniowa106249 (1 szt.), uszna 106710 (1 szt.), nosowa (1 szt.);  8-nasopharyngoskop 10462 (1 szt.);</t>
  </si>
  <si>
    <t>2NR3-0Z93</t>
  </si>
  <si>
    <t>28-12-2010 r.</t>
  </si>
  <si>
    <t>20/001-802-0001/12</t>
  </si>
  <si>
    <t>20/001-802-0002/12</t>
  </si>
  <si>
    <t xml:space="preserve"> FA/000527/2010</t>
  </si>
  <si>
    <t>21-12-2010 r.</t>
  </si>
  <si>
    <t>2010/B/1045</t>
  </si>
  <si>
    <t>20/006-802-0003/12</t>
  </si>
  <si>
    <t>F0025/2011</t>
  </si>
  <si>
    <t>14-02-2011</t>
  </si>
  <si>
    <t>20/007-802-0004/12</t>
  </si>
  <si>
    <t>20/007-802-0005/12</t>
  </si>
  <si>
    <t>252/M/2010</t>
  </si>
  <si>
    <t>28-12-2010</t>
  </si>
  <si>
    <t>20/008-802-0006/12</t>
  </si>
  <si>
    <t>FV 606/2010</t>
  </si>
  <si>
    <t>19-09-2010 r.</t>
  </si>
  <si>
    <t>20/001-802-0007/12</t>
  </si>
  <si>
    <t>F 0156/2010</t>
  </si>
  <si>
    <t>20/009-802-0008/12</t>
  </si>
  <si>
    <t>20/001-802-0009/12</t>
  </si>
  <si>
    <t>20/010-802-0010/12</t>
  </si>
  <si>
    <t>20/011-802-0011/12</t>
  </si>
  <si>
    <t>20/011-802-0012/12</t>
  </si>
  <si>
    <t>20/011-802-0013/12</t>
  </si>
  <si>
    <t>20/011-802-0014/12</t>
  </si>
  <si>
    <t>20/010-802-0015/12</t>
  </si>
  <si>
    <t>20/010-802-0016/12</t>
  </si>
  <si>
    <t>F 0140/2010</t>
  </si>
  <si>
    <t>02-08-2010 r.</t>
  </si>
  <si>
    <t>01-09-2010 r.</t>
  </si>
  <si>
    <t>02-08-2010 r</t>
  </si>
  <si>
    <t>W skład echokardiografu wchodzą: 1)głowica S5-1 o nr seryjnym B02WT0;  2)głowica S8-3 o nr seryjnym B01YD7;  3)głowica S12-4 o nr seryjnym B01XJF;   4)głowica X7-2 o nr seryjnym B033QO 5)drukarka o nr seryjnym 205053;  6)komputer HP Pro 3120 MT (2 szt.) o nr seryjnych: CZC1029W LR, CZC1029WM4;   7)monitor LCD 19” (2 szt.) o nr seryjnych: AU6A1101001479, AU6A1101001482;   8)tablet medyczny MICA-101-F21-A2E o nr seryjnym TPAA398414;   9)pamięć masowa serwer HP X1600 o nr seryjnym CZJ1181ZD7;   10)Qlab; 11)pedał nożny;</t>
  </si>
  <si>
    <t>02-06-2011 r.</t>
  </si>
  <si>
    <t>Szafka przyłóżkowa Vitano, barierka lewa i prawa, 2 rodzaje materaca, wysięg z uchwytem ręki, uchwyt uniwersalny oraz wieszak na kroplówki.</t>
  </si>
  <si>
    <t>30-05-2011 r.</t>
  </si>
  <si>
    <t>Laser biostymulacyjny / samodzielny skaner</t>
  </si>
  <si>
    <t>laser zawiera sondę skanującą R/IR 250 oraz sondę punktową IR 400</t>
  </si>
  <si>
    <t>0052-05-11</t>
  </si>
  <si>
    <t>26-05-2011 r.</t>
  </si>
  <si>
    <t>1524/2011</t>
  </si>
  <si>
    <t>18-05-2011 r.</t>
  </si>
  <si>
    <t>F/179/11</t>
  </si>
  <si>
    <t>03-06-2011 r.</t>
  </si>
  <si>
    <t>Impresario CnavPlus</t>
  </si>
  <si>
    <t>F/1/11/050144</t>
  </si>
  <si>
    <t>09-06-2011 r.</t>
  </si>
  <si>
    <t>W skład analizatora EKG wchodzą: 1)komputer CoolerMaster typ RMDKPC (2 szt.) o nr seryjnych: RC334KKN11110700133, RC334KKN11110700193;   2)monitor LCD 19” IIyama (2 szt.) o nr seryjnych: 11016G0C03509, 11016G0702009;   3)drukarka Kyocera FS-1120D (2 szt.) o nr seryjnych: Q5Y0821543, Q5Y0821544;   4)listwa zasilająca Ever 220V (2 szt.);   5)zasilacz awaryjny APC 550VA (2 szt.) o nr seryjnych: 5B1103T26658, 5B1103T26786;   6)serwer HP (2 szt.): HP DL120 X3450 (nr seryjny CZ111502LJ), X1600 12 B SATA (nr seryjny CZJ0490D8F);   7)rejestrator EKG Lifecard CF (4 szt.) o nr seryjnych:  036141, 036227, 036229, 036230;   8)tablet medyczny Mca Atom 1.6G (2 szt.) o nr seryjnych: TPAA378558, TPAA378551;   9)router Cisco AIR AP1131G-E-K9 (2 szt.) o nr seryjnych: FCZ1512Q0ZL, FCZ1511Q0KS;   10)oprogramowanie CardioNavigatorPlus wersja 4.0.0258 roz. HRV, QT, BeatConfirm o nr seryjnym B8EAD427 licencja;   11)stacja dokująca do tabletu medycznego MICA-101 (2 szt.) o nr seryjnych: TPAA399093, TPAA399089;   12)przewody pacjenta 12-kanałowe (4 szt.);</t>
  </si>
  <si>
    <t>32/2011</t>
  </si>
  <si>
    <t>04-05-2011 r.</t>
  </si>
  <si>
    <t>Aparat do przeprowadzania zabiegów leczniczych (ultradźwięków)</t>
  </si>
  <si>
    <t>12-05-2011 r.</t>
  </si>
  <si>
    <t>DPL/DK/058/04/11</t>
  </si>
  <si>
    <t>4272/2011</t>
  </si>
  <si>
    <t>(S)FS-MED-16/07/2011</t>
  </si>
  <si>
    <t>19-07-2011 r.</t>
  </si>
  <si>
    <t>1-0689</t>
  </si>
  <si>
    <t>03-01-2012 r.</t>
  </si>
  <si>
    <t>11-FVS/0674</t>
  </si>
  <si>
    <t>30-12-2011 r.</t>
  </si>
  <si>
    <t>FS-3/11/K/12</t>
  </si>
  <si>
    <t>06-12-2011 r.</t>
  </si>
  <si>
    <t>22/2011</t>
  </si>
  <si>
    <t>16-12-2011 r.</t>
  </si>
  <si>
    <t>696/2011</t>
  </si>
  <si>
    <t>19-12-2011 r.</t>
  </si>
  <si>
    <t>27-12-2010 r.</t>
  </si>
  <si>
    <t>1-0841</t>
  </si>
  <si>
    <t>02-02-2011 r.</t>
  </si>
  <si>
    <t>Nr i data umowy                            nr i data umowy użytkowania</t>
  </si>
  <si>
    <t>Ilość</t>
  </si>
  <si>
    <t>w skład urządzenia wchodzą 2 szt. zbiornika TR 26 o nr seryjnym 25848</t>
  </si>
  <si>
    <t>20/011-802-0017/12</t>
  </si>
  <si>
    <t>20/011-802-0018/12</t>
  </si>
  <si>
    <t>20/011-802-0019/12</t>
  </si>
  <si>
    <t>20/007-802-0020/12</t>
  </si>
  <si>
    <t>20/011-802-0021/12</t>
  </si>
  <si>
    <t>20/012-802-0022/12</t>
  </si>
  <si>
    <t>0026/3/10</t>
  </si>
  <si>
    <t>17-08-2010 r.</t>
  </si>
  <si>
    <t>25-01-2011 r.</t>
  </si>
  <si>
    <t>20/013-802-0023/12</t>
  </si>
  <si>
    <t>2011/B/0075</t>
  </si>
  <si>
    <t>31-01-2011 r.</t>
  </si>
  <si>
    <t>20/001-802-0024/12</t>
  </si>
  <si>
    <t>20/011-802-0025/12</t>
  </si>
  <si>
    <t>20/011-802-0026/12</t>
  </si>
  <si>
    <t>20/010-802-0027/12</t>
  </si>
  <si>
    <t>SZ/0450/10</t>
  </si>
  <si>
    <t>07-09-2010 r.</t>
  </si>
  <si>
    <t>FV11/01229</t>
  </si>
  <si>
    <t>27-01-2011 r.</t>
  </si>
  <si>
    <t>20/010-802-0028/12</t>
  </si>
  <si>
    <t>20/010-802-0029/12</t>
  </si>
  <si>
    <t>20/014-802-0030/12</t>
  </si>
  <si>
    <t>F 0024/2011</t>
  </si>
  <si>
    <t>14-02-2011 r.</t>
  </si>
  <si>
    <t>20/011-802-0031/12</t>
  </si>
  <si>
    <t>20/011-802-0032/12</t>
  </si>
  <si>
    <t>20/011-802-0033/12</t>
  </si>
  <si>
    <t>20/011-802-0034/12</t>
  </si>
  <si>
    <t>20/011-802-0035/12</t>
  </si>
  <si>
    <t>20/011-802-0036/12</t>
  </si>
  <si>
    <t>20/011-802-0037/12</t>
  </si>
  <si>
    <t>20/011-802-0038/12</t>
  </si>
  <si>
    <t>20/011-802-0039/12</t>
  </si>
  <si>
    <t>20/011-802-0040/12</t>
  </si>
  <si>
    <t>20/011-802-0041/12</t>
  </si>
  <si>
    <t>20/011-802-0042/12</t>
  </si>
  <si>
    <t>20/011-802-0043/12</t>
  </si>
  <si>
    <t>20/011-802-0044/12</t>
  </si>
  <si>
    <t>20/011-802-0045/12</t>
  </si>
  <si>
    <t>20/011-802-0046/12</t>
  </si>
  <si>
    <t>20/011-802-0047/12</t>
  </si>
  <si>
    <t>20/011-802-0048/12</t>
  </si>
  <si>
    <t>20/011-802-0049/12</t>
  </si>
  <si>
    <t>20/011-802-0050/12</t>
  </si>
  <si>
    <t>20/011-802-0051/12</t>
  </si>
  <si>
    <t>20/011-802-0052/12</t>
  </si>
  <si>
    <t>20/011-802-0053/12</t>
  </si>
  <si>
    <t>20/011-802-0054/12</t>
  </si>
  <si>
    <t>20/011-802-0055/12</t>
  </si>
  <si>
    <t>20/011-802-0056/12</t>
  </si>
  <si>
    <t>20/011-802-0057/12</t>
  </si>
  <si>
    <t>20/011-802-0058/12</t>
  </si>
  <si>
    <t>20/011-802-0059/12</t>
  </si>
  <si>
    <t>20/011-802-0060/12</t>
  </si>
  <si>
    <t>20/011-802-0061/12</t>
  </si>
  <si>
    <t>20/011-802-0062/12</t>
  </si>
  <si>
    <t>20/011-802-0063/12</t>
  </si>
  <si>
    <t>20/011-802-0064/12</t>
  </si>
  <si>
    <t>20/011-802-0065/12</t>
  </si>
  <si>
    <t>20/011-802-0066/12</t>
  </si>
  <si>
    <t>20/011-802-0067/12</t>
  </si>
  <si>
    <t>20/015-802-0068/12</t>
  </si>
  <si>
    <t>20/015-802-0069/12</t>
  </si>
  <si>
    <t>20/015-802-0070/12</t>
  </si>
  <si>
    <t>20/011-802-0071/12</t>
  </si>
  <si>
    <t>20/007-802-0072/12</t>
  </si>
  <si>
    <t>20/020-802-0088/12</t>
  </si>
  <si>
    <t>20/011-802-0090/12</t>
  </si>
  <si>
    <t>20/018-802-0102/12</t>
  </si>
  <si>
    <t>20/018-802-0103/12</t>
  </si>
  <si>
    <t>C9-5 ICT 4000-0280-16  (453561232051)</t>
  </si>
  <si>
    <t>20/001-802-0073/12</t>
  </si>
  <si>
    <t>20/002-802-0074/12</t>
  </si>
  <si>
    <t>20/016-802-0075/12</t>
  </si>
  <si>
    <t>20/010-802-0076/12</t>
  </si>
  <si>
    <t>20/017-802-0077/12</t>
  </si>
  <si>
    <t>20/018-802-0078/12</t>
  </si>
  <si>
    <t>20/007-802-0079/12</t>
  </si>
  <si>
    <t>20/009-802-0080/12</t>
  </si>
  <si>
    <t>20/020-802-0081/12</t>
  </si>
  <si>
    <t>20/015-802-0082/12</t>
  </si>
  <si>
    <t>20/011-802-0083/12</t>
  </si>
  <si>
    <t>20/006-802-0084/12</t>
  </si>
  <si>
    <t>20/011-802-0085/12</t>
  </si>
  <si>
    <t>20/015-802-0086/12</t>
  </si>
  <si>
    <t>20/020-802-0087/12</t>
  </si>
  <si>
    <t>20/011-802-0089/12</t>
  </si>
  <si>
    <t>20/019-802-0091/12</t>
  </si>
  <si>
    <t>20/014-802-0092/12</t>
  </si>
  <si>
    <t>20/001-802-0094/12</t>
  </si>
  <si>
    <t>20/015-802-0095/12</t>
  </si>
  <si>
    <t>20/007-802-0096/12</t>
  </si>
  <si>
    <t>20/018-802-0097/12</t>
  </si>
  <si>
    <t>20/015-802-0098/12</t>
  </si>
  <si>
    <t>20-011-802-0099/12</t>
  </si>
  <si>
    <t>20-018-802-0100/12</t>
  </si>
  <si>
    <t>20/018-802-0101/12</t>
  </si>
  <si>
    <t>urządzenie składa się z:  1)drukarka Brother HL2150N o nr ser. 84H70300125;   2)monitor ACER o nr ser. 94312605940; 3)komputer o nr ser. 091100239</t>
  </si>
  <si>
    <t>analizator składa się z: 1)komputer HP o nr ser. CZC00391YWM;   2)monitor NEC o nr ser. 08135258NB;   3) drukaka Brother o nr ser. KL2035E66211DOJ917010</t>
  </si>
  <si>
    <t>NZ TECHNO sp. z o.o., ul. Berneńska 5a, 03-976 Warszawa</t>
  </si>
  <si>
    <t xml:space="preserve">lampa do fototerapii noworodka - łóżeczkowa </t>
  </si>
  <si>
    <t>neo BLUEcpzy</t>
  </si>
  <si>
    <t>ZP/04-11/11  z dn. 26.04.11</t>
  </si>
  <si>
    <t>w tym jednorazowe porowce na materacyk (4 opk)</t>
  </si>
  <si>
    <t>łączna wartość umów:</t>
  </si>
  <si>
    <t>Załącznik nr 13.3 do SWZ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</si>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</sst>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</font>
    <font>
      <sz val="10"/>
      <color indexed="8"/>
      <name val="Palatino Linotype"/>
      <family val="1"/>
      <charset val="238"/>
    </font>
    <font>
      <sz val="10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indexed="8"/>
      <name val="Palatino Linotype"/>
      <family val="1"/>
      <charset val="238"/>
    </font>
    <font>
      <sz val="10"/>
      <color theme="1"/>
      <name val="Calibri"/>
      <family val="2"/>
      <scheme val="minor"/>
    </font>
    <font>
      <b/>
      <sz val="10"/>
      <name val="Palatino Linotype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7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7"/>
      </bottom>
      <diagonal/>
    </border>
    <border>
      <left style="medium">
        <color indexed="64"/>
      </left>
      <right style="thin">
        <color indexed="64"/>
      </right>
      <top style="thick">
        <color theme="7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ck">
        <color theme="7"/>
      </top>
      <bottom style="thick">
        <color theme="7"/>
      </bottom>
      <diagonal/>
    </border>
    <border>
      <left style="thin">
        <color indexed="64"/>
      </left>
      <right style="medium">
        <color indexed="64"/>
      </right>
      <top style="thick">
        <color theme="7"/>
      </top>
      <bottom style="thick">
        <color theme="7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ck">
        <color theme="7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ck">
        <color theme="7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theme="7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theme="7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ck">
        <color theme="7"/>
      </bottom>
      <diagonal/>
    </border>
    <border>
      <left/>
      <right style="thin">
        <color indexed="64"/>
      </right>
      <top style="thick">
        <color theme="7"/>
      </top>
      <bottom style="thick">
        <color theme="7"/>
      </bottom>
      <diagonal/>
    </border>
    <border>
      <left/>
      <right style="thin">
        <color indexed="64"/>
      </right>
      <top style="thick">
        <color theme="7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ck">
        <color theme="7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theme="7"/>
      </top>
      <bottom style="thin">
        <color auto="1"/>
      </bottom>
      <diagonal/>
    </border>
    <border>
      <left/>
      <right/>
      <top style="thin">
        <color indexed="64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theme="7"/>
      </bottom>
      <diagonal/>
    </border>
    <border>
      <left style="thin">
        <color indexed="64"/>
      </left>
      <right style="thin">
        <color indexed="64"/>
      </right>
      <top style="thick">
        <color theme="7"/>
      </top>
      <bottom/>
      <diagonal/>
    </border>
    <border>
      <left style="thin">
        <color indexed="64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/>
      <right style="thin">
        <color indexed="64"/>
      </right>
      <top style="thick">
        <color theme="7"/>
      </top>
      <bottom/>
      <diagonal/>
    </border>
    <border>
      <left style="medium">
        <color indexed="64"/>
      </left>
      <right style="thin">
        <color indexed="64"/>
      </right>
      <top/>
      <bottom style="thick">
        <color theme="7"/>
      </bottom>
      <diagonal/>
    </border>
    <border>
      <left/>
      <right style="thin">
        <color indexed="64"/>
      </right>
      <top/>
      <bottom style="thick">
        <color theme="7"/>
      </bottom>
      <diagonal/>
    </border>
    <border>
      <left style="thin">
        <color indexed="64"/>
      </left>
      <right style="thin">
        <color indexed="64"/>
      </right>
      <top/>
      <bottom style="thick">
        <color theme="7"/>
      </bottom>
      <diagonal/>
    </border>
    <border>
      <left style="thin">
        <color indexed="64"/>
      </left>
      <right/>
      <top/>
      <bottom style="thick">
        <color theme="7"/>
      </bottom>
      <diagonal/>
    </border>
    <border>
      <left/>
      <right/>
      <top/>
      <bottom style="thick">
        <color theme="7"/>
      </bottom>
      <diagonal/>
    </border>
    <border>
      <left style="thin">
        <color indexed="64"/>
      </left>
      <right style="thick">
        <color indexed="64"/>
      </right>
      <top style="thick">
        <color theme="7"/>
      </top>
      <bottom style="thick">
        <color theme="7"/>
      </bottom>
      <diagonal/>
    </border>
    <border>
      <left style="thin">
        <color indexed="64"/>
      </left>
      <right style="thick">
        <color indexed="64"/>
      </right>
      <top style="thick">
        <color theme="7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theme="7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theme="7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theme="7"/>
      </bottom>
      <diagonal/>
    </border>
    <border>
      <left style="medium">
        <color auto="1"/>
      </left>
      <right/>
      <top style="thick">
        <color theme="7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ck">
        <color theme="7"/>
      </bottom>
      <diagonal/>
    </border>
    <border>
      <left style="thin">
        <color indexed="64"/>
      </left>
      <right style="thick">
        <color indexed="64"/>
      </right>
      <top style="thick">
        <color theme="7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theme="7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theme="7"/>
      </top>
      <bottom/>
      <diagonal/>
    </border>
    <border>
      <left style="thick">
        <color auto="1"/>
      </left>
      <right style="thin">
        <color auto="1"/>
      </right>
      <top style="thick">
        <color theme="7"/>
      </top>
      <bottom style="thick">
        <color theme="7"/>
      </bottom>
      <diagonal/>
    </border>
  </borders>
  <cellStyleXfs count="2">
    <xf numFmtId="0" fontId="0" fillId="0" borderId="0"/>
    <xf numFmtId="0" fontId="1" fillId="0" borderId="0"/>
  </cellStyleXfs>
  <cellXfs count="315">
    <xf numFmtId="0" fontId="0" fillId="0" borderId="0" xfId="0"/>
    <xf numFmtId="0" fontId="0" fillId="0" borderId="0" xfId="0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wrapText="1"/>
    </xf>
    <xf numFmtId="0" fontId="3" fillId="2" borderId="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2" borderId="36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49" fontId="3" fillId="2" borderId="3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39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1" fontId="3" fillId="2" borderId="27" xfId="0" applyNumberFormat="1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35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/>
    </xf>
    <xf numFmtId="4" fontId="3" fillId="2" borderId="33" xfId="0" applyNumberFormat="1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vertical="center"/>
    </xf>
    <xf numFmtId="0" fontId="3" fillId="2" borderId="41" xfId="0" applyFont="1" applyFill="1" applyBorder="1" applyAlignment="1">
      <alignment wrapText="1"/>
    </xf>
    <xf numFmtId="0" fontId="3" fillId="2" borderId="41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7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3" fontId="5" fillId="2" borderId="37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4" fillId="0" borderId="6" xfId="1" applyFont="1" applyBorder="1" applyAlignment="1">
      <alignment vertical="center" wrapText="1"/>
    </xf>
    <xf numFmtId="0" fontId="5" fillId="2" borderId="22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center" vertical="center"/>
    </xf>
    <xf numFmtId="0" fontId="5" fillId="0" borderId="28" xfId="0" applyFont="1" applyBorder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 wrapText="1"/>
    </xf>
    <xf numFmtId="0" fontId="5" fillId="0" borderId="28" xfId="0" applyFont="1" applyBorder="1" applyAlignment="1">
      <alignment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 wrapText="1"/>
    </xf>
    <xf numFmtId="0" fontId="5" fillId="0" borderId="19" xfId="0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5" fillId="0" borderId="35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1" applyFont="1" applyAlignment="1">
      <alignment wrapText="1"/>
    </xf>
    <xf numFmtId="0" fontId="8" fillId="0" borderId="0" xfId="1" applyFont="1" applyAlignment="1">
      <alignment vertical="center" wrapText="1"/>
    </xf>
    <xf numFmtId="0" fontId="3" fillId="2" borderId="3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wrapText="1"/>
    </xf>
    <xf numFmtId="0" fontId="3" fillId="2" borderId="47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9" xfId="0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0" fontId="0" fillId="0" borderId="48" xfId="0" applyBorder="1"/>
    <xf numFmtId="0" fontId="0" fillId="0" borderId="26" xfId="0" applyBorder="1"/>
    <xf numFmtId="0" fontId="4" fillId="0" borderId="41" xfId="1" applyFont="1" applyBorder="1" applyAlignment="1">
      <alignment vertical="center" wrapText="1"/>
    </xf>
    <xf numFmtId="0" fontId="4" fillId="0" borderId="47" xfId="1" applyFont="1" applyBorder="1" applyAlignment="1">
      <alignment vertical="center" wrapText="1"/>
    </xf>
    <xf numFmtId="0" fontId="4" fillId="0" borderId="22" xfId="1" applyFont="1" applyBorder="1" applyAlignment="1">
      <alignment vertical="center" wrapText="1"/>
    </xf>
    <xf numFmtId="0" fontId="6" fillId="0" borderId="54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vertical="center" wrapText="1"/>
    </xf>
    <xf numFmtId="0" fontId="6" fillId="0" borderId="40" xfId="0" applyFont="1" applyBorder="1" applyAlignment="1">
      <alignment horizontal="center" vertical="center" wrapText="1"/>
    </xf>
    <xf numFmtId="0" fontId="8" fillId="0" borderId="40" xfId="1" applyFont="1" applyBorder="1" applyAlignment="1">
      <alignment vertical="center" wrapText="1"/>
    </xf>
    <xf numFmtId="0" fontId="8" fillId="0" borderId="55" xfId="1" applyFont="1" applyBorder="1" applyAlignment="1">
      <alignment vertical="center" wrapText="1"/>
    </xf>
    <xf numFmtId="0" fontId="0" fillId="0" borderId="56" xfId="0" applyBorder="1"/>
    <xf numFmtId="0" fontId="4" fillId="2" borderId="3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0" borderId="57" xfId="0" applyBorder="1"/>
    <xf numFmtId="0" fontId="5" fillId="0" borderId="27" xfId="0" applyFont="1" applyBorder="1" applyAlignment="1">
      <alignment vertical="center" wrapText="1"/>
    </xf>
    <xf numFmtId="0" fontId="4" fillId="0" borderId="48" xfId="1" applyFont="1" applyBorder="1" applyAlignment="1">
      <alignment vertical="center" wrapText="1"/>
    </xf>
    <xf numFmtId="0" fontId="4" fillId="0" borderId="28" xfId="1" applyFont="1" applyBorder="1" applyAlignment="1">
      <alignment vertical="center" wrapText="1"/>
    </xf>
    <xf numFmtId="0" fontId="0" fillId="0" borderId="38" xfId="0" applyBorder="1"/>
    <xf numFmtId="0" fontId="0" fillId="0" borderId="4" xfId="0" applyBorder="1"/>
    <xf numFmtId="0" fontId="0" fillId="0" borderId="39" xfId="0" applyBorder="1"/>
    <xf numFmtId="0" fontId="0" fillId="0" borderId="36" xfId="0" applyBorder="1"/>
    <xf numFmtId="0" fontId="0" fillId="0" borderId="27" xfId="0" applyBorder="1"/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/>
    <xf numFmtId="0" fontId="0" fillId="0" borderId="2" xfId="0" applyBorder="1"/>
    <xf numFmtId="0" fontId="0" fillId="0" borderId="36" xfId="0" applyBorder="1" applyAlignment="1">
      <alignment horizontal="right" vertical="center" wrapText="1"/>
    </xf>
    <xf numFmtId="0" fontId="0" fillId="0" borderId="4" xfId="0" applyFill="1" applyBorder="1"/>
    <xf numFmtId="0" fontId="4" fillId="0" borderId="2" xfId="1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4" fillId="0" borderId="19" xfId="1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1" fontId="5" fillId="0" borderId="36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5" fillId="0" borderId="49" xfId="0" applyFont="1" applyBorder="1" applyAlignment="1">
      <alignment vertical="center" wrapText="1"/>
    </xf>
    <xf numFmtId="0" fontId="4" fillId="0" borderId="53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59" xfId="1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4" fillId="0" borderId="61" xfId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2" borderId="44" xfId="0" applyFont="1" applyFill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3" xfId="0" applyNumberFormat="1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4" fontId="5" fillId="0" borderId="44" xfId="0" applyNumberFormat="1" applyFont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0" fontId="0" fillId="0" borderId="44" xfId="0" applyBorder="1"/>
    <xf numFmtId="0" fontId="4" fillId="0" borderId="11" xfId="1" applyFont="1" applyBorder="1" applyAlignment="1">
      <alignment vertical="center" wrapText="1"/>
    </xf>
    <xf numFmtId="0" fontId="4" fillId="0" borderId="52" xfId="1" applyFont="1" applyBorder="1" applyAlignment="1">
      <alignment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" fontId="5" fillId="0" borderId="3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0" fontId="5" fillId="0" borderId="27" xfId="0" applyFont="1" applyBorder="1" applyAlignment="1">
      <alignment vertical="top" wrapText="1"/>
    </xf>
    <xf numFmtId="0" fontId="4" fillId="0" borderId="50" xfId="1" applyFont="1" applyBorder="1" applyAlignment="1">
      <alignment vertical="center" wrapText="1"/>
    </xf>
    <xf numFmtId="0" fontId="3" fillId="2" borderId="46" xfId="0" applyFont="1" applyFill="1" applyBorder="1" applyAlignment="1">
      <alignment vertical="center"/>
    </xf>
    <xf numFmtId="0" fontId="5" fillId="0" borderId="19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1" fontId="5" fillId="0" borderId="39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6" fillId="0" borderId="40" xfId="0" applyFont="1" applyBorder="1" applyAlignment="1">
      <alignment horizontal="left" vertical="center" wrapText="1"/>
    </xf>
    <xf numFmtId="0" fontId="4" fillId="0" borderId="51" xfId="1" applyFont="1" applyBorder="1" applyAlignment="1">
      <alignment vertical="center" wrapText="1"/>
    </xf>
    <xf numFmtId="0" fontId="4" fillId="0" borderId="58" xfId="1" applyFont="1" applyBorder="1" applyAlignment="1">
      <alignment vertical="center" wrapText="1"/>
    </xf>
    <xf numFmtId="0" fontId="4" fillId="0" borderId="60" xfId="1" applyFont="1" applyBorder="1" applyAlignment="1">
      <alignment vertical="center" wrapText="1"/>
    </xf>
    <xf numFmtId="0" fontId="5" fillId="0" borderId="36" xfId="0" applyFont="1" applyBorder="1" applyAlignment="1">
      <alignment wrapText="1"/>
    </xf>
    <xf numFmtId="0" fontId="3" fillId="2" borderId="41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center" wrapText="1"/>
    </xf>
    <xf numFmtId="0" fontId="4" fillId="2" borderId="22" xfId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5" fillId="0" borderId="42" xfId="0" applyFont="1" applyBorder="1" applyAlignment="1">
      <alignment wrapText="1"/>
    </xf>
    <xf numFmtId="0" fontId="0" fillId="0" borderId="0" xfId="0" applyAlignment="1">
      <alignment horizontal="center"/>
    </xf>
    <xf numFmtId="0" fontId="3" fillId="2" borderId="63" xfId="0" applyFont="1" applyFill="1" applyBorder="1" applyAlignment="1">
      <alignment horizontal="center" vertical="center"/>
    </xf>
    <xf numFmtId="0" fontId="5" fillId="0" borderId="22" xfId="0" applyFont="1" applyBorder="1"/>
    <xf numFmtId="0" fontId="5" fillId="0" borderId="22" xfId="0" applyFont="1" applyBorder="1" applyAlignment="1">
      <alignment horizontal="left" vertical="center"/>
    </xf>
    <xf numFmtId="0" fontId="5" fillId="0" borderId="22" xfId="0" applyFont="1" applyFill="1" applyBorder="1" applyAlignment="1">
      <alignment vertical="center" wrapText="1"/>
    </xf>
    <xf numFmtId="4" fontId="9" fillId="0" borderId="0" xfId="0" applyNumberFormat="1" applyFont="1" applyAlignment="1">
      <alignment vertical="center"/>
    </xf>
    <xf numFmtId="0" fontId="5" fillId="0" borderId="22" xfId="0" applyFont="1" applyBorder="1" applyAlignment="1">
      <alignment horizontal="center"/>
    </xf>
    <xf numFmtId="4" fontId="5" fillId="0" borderId="2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 wrapText="1"/>
    </xf>
    <xf numFmtId="4" fontId="7" fillId="0" borderId="0" xfId="0" applyNumberFormat="1" applyFont="1" applyAlignment="1">
      <alignment vertical="center"/>
    </xf>
  </cellXfs>
  <cellStyles count="2">
    <cellStyle name="Normalny" xfId="0" builtinId="0"/>
    <cellStyle name="Normalny_Aparatur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topLeftCell="G1" zoomScaleNormal="100" workbookViewId="0">
      <selection activeCell="P5" sqref="P5"/>
    </sheetView>
  </sheetViews>
  <sheetFormatPr defaultRowHeight="15" x14ac:dyDescent="0.25"/>
  <cols>
    <col min="1" max="1" width="4" customWidth="1"/>
    <col min="2" max="2" width="17.7109375" customWidth="1"/>
    <col min="3" max="3" width="19.140625" customWidth="1"/>
    <col min="4" max="4" width="12.85546875" customWidth="1"/>
    <col min="5" max="5" width="56" customWidth="1"/>
    <col min="6" max="6" width="39.85546875" customWidth="1"/>
    <col min="7" max="7" width="24.140625" customWidth="1"/>
    <col min="8" max="8" width="24.42578125" customWidth="1"/>
    <col min="9" max="9" width="15.5703125" customWidth="1"/>
    <col min="10" max="10" width="9.7109375" customWidth="1"/>
    <col min="11" max="11" width="17" style="295" customWidth="1"/>
    <col min="12" max="12" width="26.5703125" customWidth="1"/>
    <col min="13" max="13" width="57.42578125" customWidth="1"/>
    <col min="14" max="14" width="25" customWidth="1"/>
    <col min="15" max="15" width="18.85546875" customWidth="1"/>
  </cols>
  <sheetData>
    <row r="1" spans="1:15" x14ac:dyDescent="0.25">
      <c r="K1" s="305"/>
      <c r="M1" s="307" t="s">
        <v>422</v>
      </c>
      <c r="N1" s="307"/>
      <c r="O1" s="307"/>
    </row>
    <row r="2" spans="1:15" ht="15.75" thickBot="1" x14ac:dyDescent="0.3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15" ht="46.5" thickTop="1" thickBot="1" x14ac:dyDescent="0.3">
      <c r="A3" s="212" t="s">
        <v>0</v>
      </c>
      <c r="B3" s="213" t="s">
        <v>238</v>
      </c>
      <c r="C3" s="213" t="s">
        <v>239</v>
      </c>
      <c r="D3" s="213" t="s">
        <v>240</v>
      </c>
      <c r="E3" s="214" t="s">
        <v>1</v>
      </c>
      <c r="F3" s="112" t="s">
        <v>2</v>
      </c>
      <c r="G3" s="112" t="s">
        <v>3</v>
      </c>
      <c r="H3" s="112" t="s">
        <v>4</v>
      </c>
      <c r="I3" s="213" t="s">
        <v>5</v>
      </c>
      <c r="J3" s="213" t="s">
        <v>314</v>
      </c>
      <c r="K3" s="215" t="s">
        <v>167</v>
      </c>
      <c r="L3" s="283" t="s">
        <v>313</v>
      </c>
      <c r="M3" s="112" t="s">
        <v>202</v>
      </c>
      <c r="N3" s="216" t="s">
        <v>237</v>
      </c>
      <c r="O3" s="217" t="s">
        <v>217</v>
      </c>
    </row>
    <row r="4" spans="1:15" ht="31.5" thickTop="1" thickBot="1" x14ac:dyDescent="0.35">
      <c r="A4" s="288">
        <v>1</v>
      </c>
      <c r="B4" s="116" t="s">
        <v>338</v>
      </c>
      <c r="C4" s="288" t="s">
        <v>339</v>
      </c>
      <c r="D4" s="116" t="s">
        <v>340</v>
      </c>
      <c r="E4" s="117" t="s">
        <v>107</v>
      </c>
      <c r="F4" s="118" t="s">
        <v>22</v>
      </c>
      <c r="G4" s="119" t="s">
        <v>23</v>
      </c>
      <c r="H4" s="118" t="s">
        <v>24</v>
      </c>
      <c r="I4" s="120" t="s">
        <v>25</v>
      </c>
      <c r="J4" s="134">
        <v>1</v>
      </c>
      <c r="K4" s="121">
        <v>503850.23999999999</v>
      </c>
      <c r="L4" s="118" t="s">
        <v>130</v>
      </c>
      <c r="M4" s="208"/>
      <c r="N4" s="246" t="s">
        <v>228</v>
      </c>
      <c r="O4" s="254" t="s">
        <v>213</v>
      </c>
    </row>
    <row r="5" spans="1:15" ht="31.5" thickTop="1" thickBot="1" x14ac:dyDescent="0.3">
      <c r="A5" s="33">
        <f t="shared" ref="A5:A10" si="0">A4+1</f>
        <v>2</v>
      </c>
      <c r="B5" s="193" t="s">
        <v>376</v>
      </c>
      <c r="C5" s="190" t="s">
        <v>311</v>
      </c>
      <c r="D5" s="193" t="s">
        <v>312</v>
      </c>
      <c r="E5" s="17" t="s">
        <v>110</v>
      </c>
      <c r="F5" s="3" t="s">
        <v>62</v>
      </c>
      <c r="G5" s="4" t="s">
        <v>63</v>
      </c>
      <c r="H5" s="4" t="s">
        <v>59</v>
      </c>
      <c r="I5" s="220">
        <v>135003014</v>
      </c>
      <c r="J5" s="37">
        <v>1</v>
      </c>
      <c r="K5" s="108">
        <v>15163.2</v>
      </c>
      <c r="L5" s="30" t="s">
        <v>112</v>
      </c>
      <c r="M5" s="234"/>
      <c r="N5" s="245" t="s">
        <v>225</v>
      </c>
      <c r="O5" s="286" t="s">
        <v>213</v>
      </c>
    </row>
    <row r="6" spans="1:15" ht="151.5" thickTop="1" thickBot="1" x14ac:dyDescent="0.3">
      <c r="A6" s="45">
        <f t="shared" si="0"/>
        <v>3</v>
      </c>
      <c r="B6" s="197" t="s">
        <v>402</v>
      </c>
      <c r="C6" s="185">
        <v>2011650164</v>
      </c>
      <c r="D6" s="197" t="s">
        <v>277</v>
      </c>
      <c r="E6" s="114" t="s">
        <v>133</v>
      </c>
      <c r="F6" s="129" t="s">
        <v>50</v>
      </c>
      <c r="G6" s="130" t="s">
        <v>51</v>
      </c>
      <c r="H6" s="131" t="s">
        <v>52</v>
      </c>
      <c r="I6" s="132" t="s">
        <v>53</v>
      </c>
      <c r="J6" s="135">
        <v>1</v>
      </c>
      <c r="K6" s="115">
        <v>840240</v>
      </c>
      <c r="L6" s="48" t="s">
        <v>155</v>
      </c>
      <c r="M6" s="230" t="s">
        <v>276</v>
      </c>
      <c r="N6" s="246" t="s">
        <v>234</v>
      </c>
      <c r="O6" s="254" t="s">
        <v>215</v>
      </c>
    </row>
    <row r="7" spans="1:15" ht="286.5" thickTop="1" thickBot="1" x14ac:dyDescent="0.3">
      <c r="A7" s="51">
        <f t="shared" si="0"/>
        <v>4</v>
      </c>
      <c r="B7" s="198" t="s">
        <v>383</v>
      </c>
      <c r="C7" s="186" t="s">
        <v>286</v>
      </c>
      <c r="D7" s="198" t="s">
        <v>287</v>
      </c>
      <c r="E7" s="27" t="s">
        <v>142</v>
      </c>
      <c r="F7" s="125" t="s">
        <v>143</v>
      </c>
      <c r="G7" s="126" t="s">
        <v>288</v>
      </c>
      <c r="H7" s="127" t="s">
        <v>54</v>
      </c>
      <c r="I7" s="133" t="s">
        <v>55</v>
      </c>
      <c r="J7" s="16">
        <v>1</v>
      </c>
      <c r="K7" s="110">
        <v>205650</v>
      </c>
      <c r="L7" s="52" t="s">
        <v>144</v>
      </c>
      <c r="M7" s="257" t="s">
        <v>291</v>
      </c>
      <c r="N7" s="246" t="s">
        <v>234</v>
      </c>
      <c r="O7" s="254" t="s">
        <v>215</v>
      </c>
    </row>
    <row r="8" spans="1:15" ht="31.5" thickTop="1" thickBot="1" x14ac:dyDescent="0.3">
      <c r="A8" s="66">
        <f t="shared" si="0"/>
        <v>5</v>
      </c>
      <c r="B8" s="194" t="s">
        <v>405</v>
      </c>
      <c r="C8" s="191" t="s">
        <v>289</v>
      </c>
      <c r="D8" s="194" t="s">
        <v>290</v>
      </c>
      <c r="E8" s="32" t="s">
        <v>149</v>
      </c>
      <c r="F8" s="70" t="s">
        <v>118</v>
      </c>
      <c r="G8" s="151" t="s">
        <v>56</v>
      </c>
      <c r="H8" s="152" t="s">
        <v>57</v>
      </c>
      <c r="I8" s="95">
        <v>59950321</v>
      </c>
      <c r="J8" s="38">
        <v>1</v>
      </c>
      <c r="K8" s="109">
        <v>2438.1</v>
      </c>
      <c r="L8" s="153" t="s">
        <v>150</v>
      </c>
      <c r="M8" s="235"/>
      <c r="N8" s="246" t="s">
        <v>228</v>
      </c>
      <c r="O8" s="254" t="s">
        <v>213</v>
      </c>
    </row>
    <row r="9" spans="1:15" ht="46.5" thickTop="1" thickBot="1" x14ac:dyDescent="0.35">
      <c r="A9" s="43">
        <f t="shared" si="0"/>
        <v>6</v>
      </c>
      <c r="B9" s="192" t="s">
        <v>407</v>
      </c>
      <c r="C9" s="187" t="s">
        <v>306</v>
      </c>
      <c r="D9" s="192" t="s">
        <v>307</v>
      </c>
      <c r="E9" s="12" t="s">
        <v>184</v>
      </c>
      <c r="F9" s="154" t="s">
        <v>185</v>
      </c>
      <c r="G9" s="155" t="s">
        <v>186</v>
      </c>
      <c r="H9" s="156" t="s">
        <v>169</v>
      </c>
      <c r="I9" s="98" t="s">
        <v>168</v>
      </c>
      <c r="J9" s="73">
        <v>1</v>
      </c>
      <c r="K9" s="111">
        <v>18900</v>
      </c>
      <c r="L9" s="14" t="s">
        <v>187</v>
      </c>
      <c r="M9" s="287" t="s">
        <v>315</v>
      </c>
      <c r="N9" s="156" t="s">
        <v>229</v>
      </c>
      <c r="O9" s="256" t="s">
        <v>215</v>
      </c>
    </row>
    <row r="10" spans="1:15" ht="17.25" thickTop="1" thickBot="1" x14ac:dyDescent="0.35">
      <c r="A10" s="296">
        <f t="shared" si="0"/>
        <v>7</v>
      </c>
      <c r="B10" s="273"/>
      <c r="C10" s="273"/>
      <c r="D10" s="273"/>
      <c r="E10" s="297" t="s">
        <v>416</v>
      </c>
      <c r="F10" s="298" t="s">
        <v>417</v>
      </c>
      <c r="G10" s="298" t="s">
        <v>418</v>
      </c>
      <c r="H10" s="298"/>
      <c r="I10" s="273"/>
      <c r="J10" s="301">
        <v>1</v>
      </c>
      <c r="K10" s="302">
        <v>14142.6</v>
      </c>
      <c r="L10" s="298" t="s">
        <v>419</v>
      </c>
      <c r="M10" s="299" t="s">
        <v>420</v>
      </c>
      <c r="N10" s="297"/>
      <c r="O10" s="277"/>
    </row>
    <row r="11" spans="1:15" ht="15.75" thickTop="1" x14ac:dyDescent="0.25"/>
    <row r="12" spans="1:15" x14ac:dyDescent="0.25">
      <c r="I12" t="s">
        <v>421</v>
      </c>
      <c r="K12" s="303">
        <f>SUM(K4:K10)</f>
        <v>1600384.1400000001</v>
      </c>
    </row>
  </sheetData>
  <mergeCells count="2">
    <mergeCell ref="A2:O2"/>
    <mergeCell ref="M1:O1"/>
  </mergeCells>
  <phoneticPr fontId="2" type="noConversion"/>
  <pageMargins left="0.7" right="0.7" top="0.75" bottom="0.75" header="0.3" footer="0.3"/>
  <pageSetup paperSize="8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tabSelected="1" topLeftCell="E97" zoomScaleNormal="100" workbookViewId="0">
      <selection activeCell="L101" sqref="L101"/>
    </sheetView>
  </sheetViews>
  <sheetFormatPr defaultRowHeight="15" x14ac:dyDescent="0.25"/>
  <cols>
    <col min="1" max="1" width="4" customWidth="1"/>
    <col min="2" max="2" width="17.7109375" customWidth="1"/>
    <col min="3" max="3" width="19.140625" customWidth="1"/>
    <col min="4" max="4" width="12.85546875" customWidth="1"/>
    <col min="5" max="5" width="56" customWidth="1"/>
    <col min="6" max="6" width="39.85546875" customWidth="1"/>
    <col min="7" max="7" width="24.140625" customWidth="1"/>
    <col min="8" max="8" width="24.42578125" customWidth="1"/>
    <col min="9" max="9" width="15.5703125" customWidth="1"/>
    <col min="10" max="10" width="9.7109375" customWidth="1"/>
    <col min="11" max="11" width="17" customWidth="1"/>
    <col min="12" max="12" width="26.5703125" customWidth="1"/>
    <col min="13" max="13" width="57.42578125" customWidth="1"/>
    <col min="14" max="14" width="25" customWidth="1"/>
    <col min="15" max="16" width="18.85546875" customWidth="1"/>
    <col min="17" max="17" width="14.7109375" customWidth="1"/>
    <col min="19" max="19" width="13.42578125" bestFit="1" customWidth="1"/>
  </cols>
  <sheetData>
    <row r="1" spans="1:19" x14ac:dyDescent="0.25">
      <c r="M1" s="307" t="s">
        <v>422</v>
      </c>
      <c r="N1" s="307"/>
      <c r="O1" s="307"/>
    </row>
    <row r="2" spans="1:19" ht="16.5" thickBot="1" x14ac:dyDescent="0.35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183"/>
      <c r="Q2" s="182"/>
      <c r="R2" s="1"/>
      <c r="S2" s="11"/>
    </row>
    <row r="3" spans="1:19" ht="46.5" thickTop="1" thickBot="1" x14ac:dyDescent="0.3">
      <c r="A3" s="212" t="s">
        <v>0</v>
      </c>
      <c r="B3" s="213" t="s">
        <v>238</v>
      </c>
      <c r="C3" s="213" t="s">
        <v>239</v>
      </c>
      <c r="D3" s="213" t="s">
        <v>240</v>
      </c>
      <c r="E3" s="214" t="s">
        <v>1</v>
      </c>
      <c r="F3" s="112" t="s">
        <v>2</v>
      </c>
      <c r="G3" s="112" t="s">
        <v>3</v>
      </c>
      <c r="H3" s="112" t="s">
        <v>4</v>
      </c>
      <c r="I3" s="213" t="s">
        <v>5</v>
      </c>
      <c r="J3" s="213" t="s">
        <v>314</v>
      </c>
      <c r="K3" s="215" t="s">
        <v>167</v>
      </c>
      <c r="L3" s="283" t="s">
        <v>313</v>
      </c>
      <c r="M3" s="112" t="s">
        <v>202</v>
      </c>
      <c r="N3" s="216" t="s">
        <v>237</v>
      </c>
      <c r="O3" s="217" t="s">
        <v>217</v>
      </c>
      <c r="P3" s="184"/>
      <c r="Q3" s="182"/>
      <c r="R3" s="182"/>
      <c r="S3" s="11"/>
    </row>
    <row r="4" spans="1:19" ht="31.5" thickTop="1" thickBot="1" x14ac:dyDescent="0.35">
      <c r="A4" s="199" t="s">
        <v>423</v>
      </c>
      <c r="B4" s="200" t="s">
        <v>246</v>
      </c>
      <c r="C4" s="200" t="s">
        <v>241</v>
      </c>
      <c r="D4" s="200" t="s">
        <v>245</v>
      </c>
      <c r="E4" s="201" t="s">
        <v>122</v>
      </c>
      <c r="F4" s="202" t="s">
        <v>6</v>
      </c>
      <c r="G4" s="203" t="s">
        <v>97</v>
      </c>
      <c r="H4" s="204" t="s">
        <v>58</v>
      </c>
      <c r="I4" s="205" t="s">
        <v>244</v>
      </c>
      <c r="J4" s="222">
        <v>1</v>
      </c>
      <c r="K4" s="206">
        <v>95230</v>
      </c>
      <c r="L4" s="203" t="s">
        <v>121</v>
      </c>
      <c r="M4" s="207"/>
      <c r="N4" s="209" t="s">
        <v>219</v>
      </c>
      <c r="O4" s="284" t="s">
        <v>212</v>
      </c>
      <c r="P4" s="183"/>
      <c r="Q4" s="308" t="s">
        <v>177</v>
      </c>
      <c r="R4" s="308"/>
      <c r="S4" s="180">
        <f>K4</f>
        <v>95230</v>
      </c>
    </row>
    <row r="5" spans="1:19" ht="31.5" thickTop="1" thickBot="1" x14ac:dyDescent="0.35">
      <c r="A5" s="199" t="s">
        <v>424</v>
      </c>
      <c r="B5" s="186" t="s">
        <v>247</v>
      </c>
      <c r="C5" s="186" t="s">
        <v>248</v>
      </c>
      <c r="D5" s="186" t="s">
        <v>249</v>
      </c>
      <c r="E5" s="26" t="s">
        <v>138</v>
      </c>
      <c r="F5" s="22" t="s">
        <v>7</v>
      </c>
      <c r="G5" s="55" t="s">
        <v>8</v>
      </c>
      <c r="H5" s="52" t="s">
        <v>9</v>
      </c>
      <c r="I5" s="87" t="s">
        <v>10</v>
      </c>
      <c r="J5" s="223">
        <v>1</v>
      </c>
      <c r="K5" s="101">
        <v>109368.27</v>
      </c>
      <c r="L5" s="55" t="s">
        <v>139</v>
      </c>
      <c r="M5" s="208"/>
      <c r="N5" s="211" t="s">
        <v>219</v>
      </c>
      <c r="O5" s="277" t="s">
        <v>212</v>
      </c>
      <c r="P5" s="183"/>
      <c r="Q5" s="308" t="s">
        <v>177</v>
      </c>
      <c r="R5" s="308"/>
      <c r="S5" s="180">
        <f>K5</f>
        <v>109368.27</v>
      </c>
    </row>
    <row r="6" spans="1:19" ht="151.5" thickTop="1" thickBot="1" x14ac:dyDescent="0.35">
      <c r="A6" s="199" t="s">
        <v>425</v>
      </c>
      <c r="B6" s="185" t="s">
        <v>251</v>
      </c>
      <c r="C6" s="185" t="s">
        <v>250</v>
      </c>
      <c r="D6" s="185" t="s">
        <v>245</v>
      </c>
      <c r="E6" s="61" t="s">
        <v>123</v>
      </c>
      <c r="F6" s="47" t="s">
        <v>119</v>
      </c>
      <c r="G6" s="54" t="s">
        <v>11</v>
      </c>
      <c r="H6" s="48" t="s">
        <v>12</v>
      </c>
      <c r="I6" s="86">
        <v>100544</v>
      </c>
      <c r="J6" s="222">
        <v>1</v>
      </c>
      <c r="K6" s="100">
        <v>128863.31</v>
      </c>
      <c r="L6" s="54" t="s">
        <v>120</v>
      </c>
      <c r="M6" s="282" t="s">
        <v>243</v>
      </c>
      <c r="N6" s="210" t="s">
        <v>220</v>
      </c>
      <c r="O6" s="252" t="s">
        <v>212</v>
      </c>
      <c r="P6" s="183"/>
      <c r="Q6" s="308" t="s">
        <v>177</v>
      </c>
      <c r="R6" s="308"/>
      <c r="S6" s="180">
        <f>K6</f>
        <v>128863.31</v>
      </c>
    </row>
    <row r="7" spans="1:19" ht="31.5" thickTop="1" thickBot="1" x14ac:dyDescent="0.35">
      <c r="A7" s="199" t="s">
        <v>426</v>
      </c>
      <c r="B7" s="187" t="s">
        <v>254</v>
      </c>
      <c r="C7" s="187" t="s">
        <v>252</v>
      </c>
      <c r="D7" s="187" t="s">
        <v>253</v>
      </c>
      <c r="E7" s="6" t="s">
        <v>107</v>
      </c>
      <c r="F7" s="7" t="s">
        <v>131</v>
      </c>
      <c r="G7" s="74" t="s">
        <v>64</v>
      </c>
      <c r="H7" s="8" t="s">
        <v>67</v>
      </c>
      <c r="I7" s="88" t="s">
        <v>65</v>
      </c>
      <c r="J7" s="224">
        <v>1</v>
      </c>
      <c r="K7" s="102">
        <v>72576</v>
      </c>
      <c r="L7" s="44" t="s">
        <v>132</v>
      </c>
      <c r="M7" s="218"/>
      <c r="N7" s="232" t="s">
        <v>221</v>
      </c>
      <c r="O7" s="285" t="s">
        <v>213</v>
      </c>
      <c r="P7" s="183"/>
      <c r="Q7" s="182"/>
      <c r="R7" s="1"/>
      <c r="S7" s="11"/>
    </row>
    <row r="8" spans="1:19" ht="31.5" thickTop="1" thickBot="1" x14ac:dyDescent="0.35">
      <c r="A8" s="199" t="s">
        <v>427</v>
      </c>
      <c r="B8" s="188" t="s">
        <v>255</v>
      </c>
      <c r="C8" s="188" t="s">
        <v>252</v>
      </c>
      <c r="D8" s="188" t="s">
        <v>253</v>
      </c>
      <c r="E8" s="56" t="s">
        <v>107</v>
      </c>
      <c r="F8" s="57" t="s">
        <v>131</v>
      </c>
      <c r="G8" s="75" t="s">
        <v>64</v>
      </c>
      <c r="H8" s="58" t="s">
        <v>67</v>
      </c>
      <c r="I8" s="89" t="s">
        <v>66</v>
      </c>
      <c r="J8" s="225">
        <v>1</v>
      </c>
      <c r="K8" s="103">
        <v>72576</v>
      </c>
      <c r="L8" s="59" t="s">
        <v>132</v>
      </c>
      <c r="M8" s="229"/>
      <c r="N8" s="231" t="s">
        <v>221</v>
      </c>
      <c r="O8" s="254" t="s">
        <v>213</v>
      </c>
      <c r="P8" s="183"/>
      <c r="Q8" s="308" t="s">
        <v>177</v>
      </c>
      <c r="R8" s="308"/>
      <c r="S8" s="180">
        <f>SUM(K7:K8)</f>
        <v>145152</v>
      </c>
    </row>
    <row r="9" spans="1:19" ht="166.5" thickTop="1" thickBot="1" x14ac:dyDescent="0.3">
      <c r="A9" s="199" t="s">
        <v>428</v>
      </c>
      <c r="B9" s="185" t="s">
        <v>258</v>
      </c>
      <c r="C9" s="185" t="s">
        <v>256</v>
      </c>
      <c r="D9" s="185" t="s">
        <v>257</v>
      </c>
      <c r="E9" s="61" t="s">
        <v>165</v>
      </c>
      <c r="F9" s="47" t="s">
        <v>127</v>
      </c>
      <c r="G9" s="54" t="s">
        <v>128</v>
      </c>
      <c r="H9" s="48" t="s">
        <v>13</v>
      </c>
      <c r="I9" s="86">
        <v>1318</v>
      </c>
      <c r="J9" s="222">
        <v>1</v>
      </c>
      <c r="K9" s="100">
        <v>89880</v>
      </c>
      <c r="L9" s="49" t="s">
        <v>129</v>
      </c>
      <c r="M9" s="251" t="s">
        <v>242</v>
      </c>
      <c r="N9" s="231" t="s">
        <v>222</v>
      </c>
      <c r="O9" s="252" t="s">
        <v>214</v>
      </c>
      <c r="P9" s="253"/>
      <c r="Q9" s="308" t="s">
        <v>177</v>
      </c>
      <c r="R9" s="308"/>
      <c r="S9" s="179">
        <f>K9</f>
        <v>89880</v>
      </c>
    </row>
    <row r="10" spans="1:19" ht="31.5" thickTop="1" thickBot="1" x14ac:dyDescent="0.35">
      <c r="A10" s="199" t="s">
        <v>429</v>
      </c>
      <c r="B10" s="185" t="s">
        <v>261</v>
      </c>
      <c r="C10" s="185" t="s">
        <v>259</v>
      </c>
      <c r="D10" s="185" t="s">
        <v>260</v>
      </c>
      <c r="E10" s="61" t="s">
        <v>108</v>
      </c>
      <c r="F10" s="47" t="s">
        <v>203</v>
      </c>
      <c r="G10" s="54" t="s">
        <v>73</v>
      </c>
      <c r="H10" s="48" t="s">
        <v>74</v>
      </c>
      <c r="I10" s="86">
        <v>9018020</v>
      </c>
      <c r="J10" s="222">
        <v>1</v>
      </c>
      <c r="K10" s="100">
        <v>18698.25</v>
      </c>
      <c r="L10" s="49" t="s">
        <v>103</v>
      </c>
      <c r="M10" s="230" t="s">
        <v>204</v>
      </c>
      <c r="N10" s="244" t="s">
        <v>219</v>
      </c>
      <c r="O10" s="269" t="s">
        <v>212</v>
      </c>
      <c r="P10" s="183"/>
      <c r="Q10" s="308" t="s">
        <v>177</v>
      </c>
      <c r="R10" s="308"/>
      <c r="S10" s="180">
        <f>K10</f>
        <v>18698.25</v>
      </c>
    </row>
    <row r="11" spans="1:19" ht="31.5" thickTop="1" thickBot="1" x14ac:dyDescent="0.35">
      <c r="A11" s="199" t="s">
        <v>430</v>
      </c>
      <c r="B11" s="189" t="s">
        <v>263</v>
      </c>
      <c r="C11" s="189" t="s">
        <v>262</v>
      </c>
      <c r="D11" s="189" t="s">
        <v>274</v>
      </c>
      <c r="E11" s="62" t="s">
        <v>107</v>
      </c>
      <c r="F11" s="63" t="s">
        <v>75</v>
      </c>
      <c r="G11" s="76" t="s">
        <v>76</v>
      </c>
      <c r="H11" s="63" t="s">
        <v>81</v>
      </c>
      <c r="I11" s="90" t="s">
        <v>80</v>
      </c>
      <c r="J11" s="226">
        <v>1</v>
      </c>
      <c r="K11" s="104">
        <v>30949.75</v>
      </c>
      <c r="L11" s="65" t="s">
        <v>99</v>
      </c>
      <c r="M11" s="233"/>
      <c r="N11" s="232" t="s">
        <v>223</v>
      </c>
      <c r="O11" s="285" t="s">
        <v>212</v>
      </c>
      <c r="P11" s="183"/>
      <c r="Q11" s="308" t="s">
        <v>177</v>
      </c>
      <c r="R11" s="308"/>
      <c r="S11" s="180"/>
    </row>
    <row r="12" spans="1:19" ht="31.5" thickTop="1" thickBot="1" x14ac:dyDescent="0.35">
      <c r="A12" s="199" t="s">
        <v>431</v>
      </c>
      <c r="B12" s="190" t="s">
        <v>264</v>
      </c>
      <c r="C12" s="190" t="s">
        <v>262</v>
      </c>
      <c r="D12" s="190" t="s">
        <v>274</v>
      </c>
      <c r="E12" s="2" t="s">
        <v>107</v>
      </c>
      <c r="F12" s="3" t="s">
        <v>75</v>
      </c>
      <c r="G12" s="77" t="s">
        <v>76</v>
      </c>
      <c r="H12" s="3" t="s">
        <v>81</v>
      </c>
      <c r="I12" s="91" t="s">
        <v>91</v>
      </c>
      <c r="J12" s="227">
        <v>1</v>
      </c>
      <c r="K12" s="105">
        <v>30949.75</v>
      </c>
      <c r="L12" s="29" t="s">
        <v>99</v>
      </c>
      <c r="M12" s="234"/>
      <c r="N12" s="245" t="s">
        <v>219</v>
      </c>
      <c r="O12" s="286" t="s">
        <v>212</v>
      </c>
      <c r="P12" s="183"/>
      <c r="Q12" s="308"/>
      <c r="R12" s="308"/>
      <c r="S12" s="179">
        <f>SUM(K11:K13)</f>
        <v>92849.25</v>
      </c>
    </row>
    <row r="13" spans="1:19" ht="31.5" thickTop="1" thickBot="1" x14ac:dyDescent="0.35">
      <c r="A13" s="199" t="s">
        <v>432</v>
      </c>
      <c r="B13" s="191" t="s">
        <v>265</v>
      </c>
      <c r="C13" s="191" t="s">
        <v>262</v>
      </c>
      <c r="D13" s="191" t="s">
        <v>274</v>
      </c>
      <c r="E13" s="67" t="s">
        <v>107</v>
      </c>
      <c r="F13" s="68" t="s">
        <v>75</v>
      </c>
      <c r="G13" s="78" t="s">
        <v>76</v>
      </c>
      <c r="H13" s="68" t="s">
        <v>81</v>
      </c>
      <c r="I13" s="92" t="s">
        <v>92</v>
      </c>
      <c r="J13" s="228">
        <v>1</v>
      </c>
      <c r="K13" s="106">
        <v>30949.75</v>
      </c>
      <c r="L13" s="69" t="s">
        <v>99</v>
      </c>
      <c r="M13" s="235"/>
      <c r="N13" s="246" t="s">
        <v>224</v>
      </c>
      <c r="O13" s="254" t="s">
        <v>213</v>
      </c>
      <c r="P13" s="183"/>
      <c r="Q13" s="308"/>
      <c r="R13" s="308"/>
      <c r="S13" s="11"/>
    </row>
    <row r="14" spans="1:19" ht="31.5" thickTop="1" thickBot="1" x14ac:dyDescent="0.35">
      <c r="A14" s="199" t="s">
        <v>433</v>
      </c>
      <c r="B14" s="187" t="s">
        <v>266</v>
      </c>
      <c r="C14" s="187" t="s">
        <v>272</v>
      </c>
      <c r="D14" s="187" t="s">
        <v>273</v>
      </c>
      <c r="E14" s="6" t="s">
        <v>107</v>
      </c>
      <c r="F14" s="7" t="s">
        <v>77</v>
      </c>
      <c r="G14" s="74" t="s">
        <v>78</v>
      </c>
      <c r="H14" s="7" t="s">
        <v>89</v>
      </c>
      <c r="I14" s="88">
        <v>6002719170</v>
      </c>
      <c r="J14" s="224">
        <v>1</v>
      </c>
      <c r="K14" s="102">
        <v>49899.45</v>
      </c>
      <c r="L14" s="44" t="s">
        <v>104</v>
      </c>
      <c r="M14" s="236"/>
      <c r="N14" s="156" t="s">
        <v>225</v>
      </c>
      <c r="O14" s="256" t="s">
        <v>213</v>
      </c>
      <c r="P14" s="183"/>
      <c r="Q14" s="308" t="s">
        <v>177</v>
      </c>
      <c r="R14" s="308"/>
      <c r="S14" s="180"/>
    </row>
    <row r="15" spans="1:19" ht="31.5" thickTop="1" thickBot="1" x14ac:dyDescent="0.35">
      <c r="A15" s="199" t="s">
        <v>434</v>
      </c>
      <c r="B15" s="190" t="s">
        <v>267</v>
      </c>
      <c r="C15" s="190" t="s">
        <v>272</v>
      </c>
      <c r="D15" s="190" t="s">
        <v>273</v>
      </c>
      <c r="E15" s="2" t="s">
        <v>107</v>
      </c>
      <c r="F15" s="3" t="s">
        <v>77</v>
      </c>
      <c r="G15" s="77" t="s">
        <v>78</v>
      </c>
      <c r="H15" s="3" t="s">
        <v>89</v>
      </c>
      <c r="I15" s="93">
        <v>6002710473</v>
      </c>
      <c r="J15" s="227">
        <v>1</v>
      </c>
      <c r="K15" s="105">
        <v>49899.45</v>
      </c>
      <c r="L15" s="30" t="s">
        <v>104</v>
      </c>
      <c r="M15" s="234"/>
      <c r="N15" s="245" t="s">
        <v>225</v>
      </c>
      <c r="O15" s="286" t="s">
        <v>213</v>
      </c>
      <c r="P15" s="183"/>
      <c r="Q15" s="308"/>
      <c r="R15" s="308"/>
      <c r="S15" s="11"/>
    </row>
    <row r="16" spans="1:19" ht="31.5" thickTop="1" thickBot="1" x14ac:dyDescent="0.35">
      <c r="A16" s="199" t="s">
        <v>435</v>
      </c>
      <c r="B16" s="190" t="s">
        <v>268</v>
      </c>
      <c r="C16" s="190" t="s">
        <v>272</v>
      </c>
      <c r="D16" s="190" t="s">
        <v>273</v>
      </c>
      <c r="E16" s="2" t="s">
        <v>107</v>
      </c>
      <c r="F16" s="3" t="s">
        <v>77</v>
      </c>
      <c r="G16" s="77" t="s">
        <v>78</v>
      </c>
      <c r="H16" s="3" t="s">
        <v>89</v>
      </c>
      <c r="I16" s="93">
        <v>6002707174</v>
      </c>
      <c r="J16" s="227">
        <v>1</v>
      </c>
      <c r="K16" s="105">
        <v>49899.45</v>
      </c>
      <c r="L16" s="30" t="s">
        <v>104</v>
      </c>
      <c r="M16" s="234"/>
      <c r="N16" s="245" t="s">
        <v>225</v>
      </c>
      <c r="O16" s="286" t="s">
        <v>213</v>
      </c>
      <c r="P16" s="183"/>
      <c r="Q16" s="308"/>
      <c r="R16" s="308"/>
      <c r="S16" s="309">
        <f>SUM(K14:K19)</f>
        <v>299396.7</v>
      </c>
    </row>
    <row r="17" spans="1:19" ht="31.5" thickTop="1" thickBot="1" x14ac:dyDescent="0.35">
      <c r="A17" s="199" t="s">
        <v>436</v>
      </c>
      <c r="B17" s="190" t="s">
        <v>269</v>
      </c>
      <c r="C17" s="190" t="s">
        <v>272</v>
      </c>
      <c r="D17" s="190" t="s">
        <v>273</v>
      </c>
      <c r="E17" s="2" t="s">
        <v>107</v>
      </c>
      <c r="F17" s="3" t="s">
        <v>77</v>
      </c>
      <c r="G17" s="77" t="s">
        <v>78</v>
      </c>
      <c r="H17" s="3" t="s">
        <v>89</v>
      </c>
      <c r="I17" s="93">
        <v>6002490371</v>
      </c>
      <c r="J17" s="227">
        <v>1</v>
      </c>
      <c r="K17" s="105">
        <v>49899.45</v>
      </c>
      <c r="L17" s="30" t="s">
        <v>104</v>
      </c>
      <c r="M17" s="234"/>
      <c r="N17" s="245" t="s">
        <v>225</v>
      </c>
      <c r="O17" s="286" t="s">
        <v>213</v>
      </c>
      <c r="P17" s="183"/>
      <c r="Q17" s="308"/>
      <c r="R17" s="308"/>
      <c r="S17" s="306"/>
    </row>
    <row r="18" spans="1:19" ht="31.5" thickTop="1" thickBot="1" x14ac:dyDescent="0.35">
      <c r="A18" s="199" t="s">
        <v>437</v>
      </c>
      <c r="B18" s="190" t="s">
        <v>270</v>
      </c>
      <c r="C18" s="190" t="s">
        <v>272</v>
      </c>
      <c r="D18" s="190" t="s">
        <v>273</v>
      </c>
      <c r="E18" s="2" t="s">
        <v>107</v>
      </c>
      <c r="F18" s="3" t="s">
        <v>77</v>
      </c>
      <c r="G18" s="77" t="s">
        <v>78</v>
      </c>
      <c r="H18" s="3" t="s">
        <v>89</v>
      </c>
      <c r="I18" s="93">
        <v>6002712079</v>
      </c>
      <c r="J18" s="227">
        <v>1</v>
      </c>
      <c r="K18" s="105">
        <v>49899.45</v>
      </c>
      <c r="L18" s="30" t="s">
        <v>104</v>
      </c>
      <c r="M18" s="234"/>
      <c r="N18" s="245" t="s">
        <v>224</v>
      </c>
      <c r="O18" s="286" t="s">
        <v>213</v>
      </c>
      <c r="P18" s="183"/>
      <c r="Q18" s="308"/>
      <c r="R18" s="308"/>
      <c r="S18" s="11"/>
    </row>
    <row r="19" spans="1:19" ht="31.5" thickTop="1" thickBot="1" x14ac:dyDescent="0.35">
      <c r="A19" s="199" t="s">
        <v>438</v>
      </c>
      <c r="B19" s="191" t="s">
        <v>271</v>
      </c>
      <c r="C19" s="191" t="s">
        <v>272</v>
      </c>
      <c r="D19" s="191" t="s">
        <v>275</v>
      </c>
      <c r="E19" s="67" t="s">
        <v>107</v>
      </c>
      <c r="F19" s="68" t="s">
        <v>77</v>
      </c>
      <c r="G19" s="78" t="s">
        <v>78</v>
      </c>
      <c r="H19" s="68" t="s">
        <v>89</v>
      </c>
      <c r="I19" s="94">
        <v>6002710972</v>
      </c>
      <c r="J19" s="228">
        <v>1</v>
      </c>
      <c r="K19" s="106">
        <v>49899.45</v>
      </c>
      <c r="L19" s="39" t="s">
        <v>104</v>
      </c>
      <c r="M19" s="235"/>
      <c r="N19" s="246" t="s">
        <v>224</v>
      </c>
      <c r="O19" s="254" t="s">
        <v>213</v>
      </c>
      <c r="P19" s="183"/>
      <c r="Q19" s="308"/>
      <c r="R19" s="308"/>
      <c r="S19" s="11"/>
    </row>
    <row r="20" spans="1:19" ht="31.5" thickTop="1" thickBot="1" x14ac:dyDescent="0.35">
      <c r="A20" s="199" t="s">
        <v>439</v>
      </c>
      <c r="B20" s="187" t="s">
        <v>316</v>
      </c>
      <c r="C20" s="187" t="s">
        <v>272</v>
      </c>
      <c r="D20" s="187" t="s">
        <v>273</v>
      </c>
      <c r="E20" s="6" t="s">
        <v>107</v>
      </c>
      <c r="F20" s="7" t="s">
        <v>98</v>
      </c>
      <c r="G20" s="74" t="s">
        <v>79</v>
      </c>
      <c r="H20" s="9" t="s">
        <v>84</v>
      </c>
      <c r="I20" s="84" t="s">
        <v>82</v>
      </c>
      <c r="J20" s="224">
        <v>1</v>
      </c>
      <c r="K20" s="102">
        <v>119979.1</v>
      </c>
      <c r="L20" s="60" t="s">
        <v>100</v>
      </c>
      <c r="M20" s="236"/>
      <c r="N20" s="156" t="s">
        <v>225</v>
      </c>
      <c r="O20" s="256" t="s">
        <v>213</v>
      </c>
      <c r="P20" s="183"/>
      <c r="Q20" s="308" t="s">
        <v>177</v>
      </c>
      <c r="R20" s="308"/>
      <c r="S20" s="11"/>
    </row>
    <row r="21" spans="1:19" ht="31.5" thickTop="1" thickBot="1" x14ac:dyDescent="0.35">
      <c r="A21" s="199" t="s">
        <v>440</v>
      </c>
      <c r="B21" s="190" t="s">
        <v>317</v>
      </c>
      <c r="C21" s="190" t="s">
        <v>272</v>
      </c>
      <c r="D21" s="190" t="s">
        <v>273</v>
      </c>
      <c r="E21" s="2" t="s">
        <v>107</v>
      </c>
      <c r="F21" s="3" t="s">
        <v>98</v>
      </c>
      <c r="G21" s="77" t="s">
        <v>79</v>
      </c>
      <c r="H21" s="5" t="s">
        <v>84</v>
      </c>
      <c r="I21" s="85" t="s">
        <v>83</v>
      </c>
      <c r="J21" s="227">
        <v>1</v>
      </c>
      <c r="K21" s="105">
        <v>119979.1</v>
      </c>
      <c r="L21" s="29" t="s">
        <v>100</v>
      </c>
      <c r="M21" s="234"/>
      <c r="N21" s="245" t="s">
        <v>225</v>
      </c>
      <c r="O21" s="286" t="s">
        <v>213</v>
      </c>
      <c r="P21" s="183"/>
      <c r="Q21" s="308"/>
      <c r="R21" s="308"/>
      <c r="S21" s="180">
        <f>SUM(K20:K22)</f>
        <v>359937.30000000005</v>
      </c>
    </row>
    <row r="22" spans="1:19" ht="31.5" thickTop="1" thickBot="1" x14ac:dyDescent="0.35">
      <c r="A22" s="199" t="s">
        <v>441</v>
      </c>
      <c r="B22" s="191" t="s">
        <v>318</v>
      </c>
      <c r="C22" s="191" t="s">
        <v>272</v>
      </c>
      <c r="D22" s="191" t="s">
        <v>275</v>
      </c>
      <c r="E22" s="67" t="s">
        <v>107</v>
      </c>
      <c r="F22" s="68" t="s">
        <v>98</v>
      </c>
      <c r="G22" s="78" t="s">
        <v>79</v>
      </c>
      <c r="H22" s="70" t="s">
        <v>84</v>
      </c>
      <c r="I22" s="95" t="s">
        <v>90</v>
      </c>
      <c r="J22" s="228">
        <v>1</v>
      </c>
      <c r="K22" s="106">
        <v>119979.1</v>
      </c>
      <c r="L22" s="69" t="s">
        <v>100</v>
      </c>
      <c r="M22" s="235"/>
      <c r="N22" s="246" t="s">
        <v>225</v>
      </c>
      <c r="O22" s="254" t="s">
        <v>213</v>
      </c>
      <c r="P22" s="183"/>
      <c r="Q22" s="308"/>
      <c r="R22" s="308"/>
      <c r="S22" s="11"/>
    </row>
    <row r="23" spans="1:19" ht="31.5" thickTop="1" thickBot="1" x14ac:dyDescent="0.35">
      <c r="A23" s="199" t="s">
        <v>442</v>
      </c>
      <c r="B23" s="186" t="s">
        <v>319</v>
      </c>
      <c r="C23" s="186" t="s">
        <v>272</v>
      </c>
      <c r="D23" s="186" t="s">
        <v>273</v>
      </c>
      <c r="E23" s="71" t="s">
        <v>107</v>
      </c>
      <c r="F23" s="22" t="s">
        <v>93</v>
      </c>
      <c r="G23" s="21" t="s">
        <v>94</v>
      </c>
      <c r="H23" s="22" t="s">
        <v>84</v>
      </c>
      <c r="I23" s="96" t="s">
        <v>95</v>
      </c>
      <c r="J23" s="223">
        <v>1</v>
      </c>
      <c r="K23" s="101">
        <v>34899.120000000003</v>
      </c>
      <c r="L23" s="53" t="s">
        <v>102</v>
      </c>
      <c r="M23" s="1"/>
      <c r="N23" s="246" t="s">
        <v>221</v>
      </c>
      <c r="O23" s="254" t="s">
        <v>213</v>
      </c>
      <c r="P23" s="183"/>
      <c r="Q23" s="308" t="s">
        <v>177</v>
      </c>
      <c r="R23" s="308"/>
      <c r="S23" s="179">
        <f>K23</f>
        <v>34899.120000000003</v>
      </c>
    </row>
    <row r="24" spans="1:19" ht="31.5" thickTop="1" thickBot="1" x14ac:dyDescent="0.35">
      <c r="A24" s="199" t="s">
        <v>443</v>
      </c>
      <c r="B24" s="185" t="s">
        <v>320</v>
      </c>
      <c r="C24" s="185" t="s">
        <v>322</v>
      </c>
      <c r="D24" s="185" t="s">
        <v>323</v>
      </c>
      <c r="E24" s="47" t="s">
        <v>109</v>
      </c>
      <c r="F24" s="47" t="s">
        <v>85</v>
      </c>
      <c r="G24" s="54" t="s">
        <v>86</v>
      </c>
      <c r="H24" s="47" t="s">
        <v>88</v>
      </c>
      <c r="I24" s="86" t="s">
        <v>87</v>
      </c>
      <c r="J24" s="222">
        <v>1</v>
      </c>
      <c r="K24" s="100">
        <v>69999.399999999994</v>
      </c>
      <c r="L24" s="49" t="s">
        <v>101</v>
      </c>
      <c r="M24" s="237"/>
      <c r="N24" s="246" t="s">
        <v>225</v>
      </c>
      <c r="O24" s="254" t="s">
        <v>213</v>
      </c>
      <c r="P24" s="183"/>
      <c r="Q24" s="308" t="s">
        <v>177</v>
      </c>
      <c r="R24" s="308"/>
      <c r="S24" s="179">
        <f>K24</f>
        <v>69999.399999999994</v>
      </c>
    </row>
    <row r="25" spans="1:19" ht="46.5" thickTop="1" thickBot="1" x14ac:dyDescent="0.35">
      <c r="A25" s="199" t="s">
        <v>444</v>
      </c>
      <c r="B25" s="186" t="s">
        <v>321</v>
      </c>
      <c r="C25" s="186">
        <v>1012330</v>
      </c>
      <c r="D25" s="186" t="s">
        <v>310</v>
      </c>
      <c r="E25" s="26" t="s">
        <v>124</v>
      </c>
      <c r="F25" s="22" t="s">
        <v>14</v>
      </c>
      <c r="G25" s="55" t="s">
        <v>15</v>
      </c>
      <c r="H25" s="52" t="s">
        <v>16</v>
      </c>
      <c r="I25" s="87">
        <v>1543</v>
      </c>
      <c r="J25" s="223">
        <v>1</v>
      </c>
      <c r="K25" s="101">
        <v>95358.399999999994</v>
      </c>
      <c r="L25" s="53" t="s">
        <v>125</v>
      </c>
      <c r="M25" s="257" t="s">
        <v>415</v>
      </c>
      <c r="N25" s="246" t="s">
        <v>226</v>
      </c>
      <c r="O25" s="254" t="s">
        <v>215</v>
      </c>
      <c r="P25" s="183"/>
      <c r="Q25" s="308" t="s">
        <v>177</v>
      </c>
      <c r="R25" s="308"/>
      <c r="S25" s="180">
        <f>K25</f>
        <v>95358.399999999994</v>
      </c>
    </row>
    <row r="26" spans="1:19" ht="31.5" thickTop="1" thickBot="1" x14ac:dyDescent="0.35">
      <c r="A26" s="199" t="s">
        <v>445</v>
      </c>
      <c r="B26" s="185" t="s">
        <v>325</v>
      </c>
      <c r="C26" s="185">
        <v>2011050215</v>
      </c>
      <c r="D26" s="185" t="s">
        <v>324</v>
      </c>
      <c r="E26" s="61" t="s">
        <v>133</v>
      </c>
      <c r="F26" s="47" t="s">
        <v>72</v>
      </c>
      <c r="G26" s="290" t="s">
        <v>387</v>
      </c>
      <c r="H26" s="48" t="s">
        <v>52</v>
      </c>
      <c r="I26" s="97" t="s">
        <v>96</v>
      </c>
      <c r="J26" s="222">
        <v>1</v>
      </c>
      <c r="K26" s="100">
        <v>49518</v>
      </c>
      <c r="L26" s="49" t="s">
        <v>134</v>
      </c>
      <c r="M26" s="238"/>
      <c r="N26" s="246" t="s">
        <v>227</v>
      </c>
      <c r="O26" s="254" t="s">
        <v>218</v>
      </c>
      <c r="P26" s="183"/>
      <c r="Q26" s="308" t="s">
        <v>177</v>
      </c>
      <c r="R26" s="308"/>
      <c r="S26" s="179">
        <f>K26</f>
        <v>49518</v>
      </c>
    </row>
    <row r="27" spans="1:19" ht="31.5" thickTop="1" thickBot="1" x14ac:dyDescent="0.35">
      <c r="A27" s="199" t="s">
        <v>446</v>
      </c>
      <c r="B27" s="192" t="s">
        <v>328</v>
      </c>
      <c r="C27" s="187" t="s">
        <v>326</v>
      </c>
      <c r="D27" s="192" t="s">
        <v>327</v>
      </c>
      <c r="E27" s="50" t="s">
        <v>199</v>
      </c>
      <c r="F27" s="50" t="s">
        <v>200</v>
      </c>
      <c r="G27" s="74"/>
      <c r="H27" s="72" t="s">
        <v>71</v>
      </c>
      <c r="I27" s="88"/>
      <c r="J27" s="73">
        <v>1</v>
      </c>
      <c r="K27" s="107">
        <v>45015.71</v>
      </c>
      <c r="L27" s="44" t="s">
        <v>126</v>
      </c>
      <c r="M27" s="239"/>
      <c r="N27" s="156" t="s">
        <v>219</v>
      </c>
      <c r="O27" s="256" t="s">
        <v>212</v>
      </c>
      <c r="P27" s="183"/>
      <c r="Q27" s="308" t="s">
        <v>177</v>
      </c>
      <c r="R27" s="308"/>
      <c r="S27" s="180"/>
    </row>
    <row r="28" spans="1:19" ht="31.5" thickTop="1" thickBot="1" x14ac:dyDescent="0.35">
      <c r="A28" s="199" t="s">
        <v>447</v>
      </c>
      <c r="B28" s="193" t="s">
        <v>329</v>
      </c>
      <c r="C28" s="190" t="s">
        <v>326</v>
      </c>
      <c r="D28" s="193" t="s">
        <v>327</v>
      </c>
      <c r="E28" s="28" t="s">
        <v>199</v>
      </c>
      <c r="F28" s="28" t="s">
        <v>201</v>
      </c>
      <c r="G28" s="77"/>
      <c r="H28" s="17" t="s">
        <v>71</v>
      </c>
      <c r="I28" s="93"/>
      <c r="J28" s="37">
        <v>1</v>
      </c>
      <c r="K28" s="108">
        <v>1496.7650000000001</v>
      </c>
      <c r="L28" s="30" t="s">
        <v>126</v>
      </c>
      <c r="M28" s="234"/>
      <c r="N28" s="245" t="s">
        <v>225</v>
      </c>
      <c r="O28" s="286" t="s">
        <v>213</v>
      </c>
      <c r="P28" s="183"/>
      <c r="Q28" s="308"/>
      <c r="R28" s="308"/>
      <c r="S28" s="180">
        <f>SUM(K27:K29)</f>
        <v>48009.24</v>
      </c>
    </row>
    <row r="29" spans="1:19" ht="31.5" thickTop="1" thickBot="1" x14ac:dyDescent="0.35">
      <c r="A29" s="199" t="s">
        <v>448</v>
      </c>
      <c r="B29" s="194" t="s">
        <v>330</v>
      </c>
      <c r="C29" s="191" t="s">
        <v>326</v>
      </c>
      <c r="D29" s="194" t="s">
        <v>327</v>
      </c>
      <c r="E29" s="31" t="s">
        <v>199</v>
      </c>
      <c r="F29" s="31" t="s">
        <v>201</v>
      </c>
      <c r="G29" s="78"/>
      <c r="H29" s="32" t="s">
        <v>71</v>
      </c>
      <c r="I29" s="94"/>
      <c r="J29" s="38">
        <v>1</v>
      </c>
      <c r="K29" s="109">
        <v>1496.7650000000001</v>
      </c>
      <c r="L29" s="39" t="s">
        <v>126</v>
      </c>
      <c r="M29" s="240"/>
      <c r="N29" s="246" t="s">
        <v>225</v>
      </c>
      <c r="O29" s="254" t="s">
        <v>213</v>
      </c>
      <c r="P29" s="183"/>
      <c r="Q29" s="308"/>
      <c r="R29" s="308"/>
      <c r="S29" s="180"/>
    </row>
    <row r="30" spans="1:19" ht="46.5" thickTop="1" thickBot="1" x14ac:dyDescent="0.35">
      <c r="A30" s="199" t="s">
        <v>449</v>
      </c>
      <c r="B30" s="27" t="s">
        <v>331</v>
      </c>
      <c r="C30" s="223" t="s">
        <v>332</v>
      </c>
      <c r="D30" s="27" t="s">
        <v>333</v>
      </c>
      <c r="E30" s="26" t="s">
        <v>106</v>
      </c>
      <c r="F30" s="22" t="s">
        <v>105</v>
      </c>
      <c r="G30" s="21" t="s">
        <v>68</v>
      </c>
      <c r="H30" s="22" t="s">
        <v>69</v>
      </c>
      <c r="I30" s="113" t="s">
        <v>70</v>
      </c>
      <c r="J30" s="16">
        <v>1</v>
      </c>
      <c r="K30" s="110">
        <v>33250</v>
      </c>
      <c r="L30" s="22" t="s">
        <v>113</v>
      </c>
      <c r="M30" s="294" t="s">
        <v>414</v>
      </c>
      <c r="N30" s="246" t="s">
        <v>224</v>
      </c>
      <c r="O30" s="254" t="s">
        <v>213</v>
      </c>
      <c r="P30" s="183"/>
      <c r="Q30" s="308" t="s">
        <v>177</v>
      </c>
      <c r="R30" s="308"/>
      <c r="S30" s="180">
        <f>K30</f>
        <v>33250</v>
      </c>
    </row>
    <row r="31" spans="1:19" ht="31.5" thickTop="1" thickBot="1" x14ac:dyDescent="0.35">
      <c r="A31" s="199" t="s">
        <v>450</v>
      </c>
      <c r="B31" s="114" t="s">
        <v>336</v>
      </c>
      <c r="C31" s="222" t="s">
        <v>334</v>
      </c>
      <c r="D31" s="114" t="s">
        <v>335</v>
      </c>
      <c r="E31" s="61" t="s">
        <v>135</v>
      </c>
      <c r="F31" s="47" t="s">
        <v>17</v>
      </c>
      <c r="G31" s="54" t="s">
        <v>18</v>
      </c>
      <c r="H31" s="48" t="s">
        <v>19</v>
      </c>
      <c r="I31" s="86">
        <v>802047</v>
      </c>
      <c r="J31" s="135">
        <v>1</v>
      </c>
      <c r="K31" s="115">
        <v>50868</v>
      </c>
      <c r="L31" s="48" t="s">
        <v>136</v>
      </c>
      <c r="M31" s="208"/>
      <c r="N31" s="246" t="s">
        <v>224</v>
      </c>
      <c r="O31" s="254" t="s">
        <v>213</v>
      </c>
      <c r="P31" s="183"/>
      <c r="Q31" s="308" t="s">
        <v>177</v>
      </c>
      <c r="R31" s="308"/>
      <c r="S31" s="181">
        <f>K31</f>
        <v>50868</v>
      </c>
    </row>
    <row r="32" spans="1:19" ht="31.5" thickTop="1" thickBot="1" x14ac:dyDescent="0.35">
      <c r="A32" s="199" t="s">
        <v>451</v>
      </c>
      <c r="B32" s="27" t="s">
        <v>337</v>
      </c>
      <c r="C32" s="222" t="s">
        <v>334</v>
      </c>
      <c r="D32" s="114" t="s">
        <v>335</v>
      </c>
      <c r="E32" s="26" t="s">
        <v>135</v>
      </c>
      <c r="F32" s="22" t="s">
        <v>20</v>
      </c>
      <c r="G32" s="55" t="s">
        <v>21</v>
      </c>
      <c r="H32" s="52" t="s">
        <v>19</v>
      </c>
      <c r="I32" s="87">
        <v>792416</v>
      </c>
      <c r="J32" s="16">
        <v>1</v>
      </c>
      <c r="K32" s="110">
        <v>15951.6</v>
      </c>
      <c r="L32" s="52" t="s">
        <v>137</v>
      </c>
      <c r="M32" s="241"/>
      <c r="N32" s="246" t="s">
        <v>224</v>
      </c>
      <c r="O32" s="254" t="s">
        <v>213</v>
      </c>
      <c r="P32" s="183"/>
      <c r="Q32" s="308" t="s">
        <v>177</v>
      </c>
      <c r="R32" s="308"/>
      <c r="S32" s="181">
        <f>K32</f>
        <v>15951.6</v>
      </c>
    </row>
    <row r="33" spans="1:19" ht="31.5" thickTop="1" thickBot="1" x14ac:dyDescent="0.35">
      <c r="A33" s="199" t="s">
        <v>452</v>
      </c>
      <c r="B33" s="195" t="s">
        <v>341</v>
      </c>
      <c r="C33" s="189" t="s">
        <v>311</v>
      </c>
      <c r="D33" s="195" t="s">
        <v>312</v>
      </c>
      <c r="E33" s="124" t="s">
        <v>110</v>
      </c>
      <c r="F33" s="64" t="s">
        <v>111</v>
      </c>
      <c r="G33" s="64" t="s">
        <v>26</v>
      </c>
      <c r="H33" s="64" t="s">
        <v>59</v>
      </c>
      <c r="I33" s="219">
        <v>135030944</v>
      </c>
      <c r="J33" s="122">
        <v>1</v>
      </c>
      <c r="K33" s="149">
        <v>4320</v>
      </c>
      <c r="L33" s="123" t="s">
        <v>112</v>
      </c>
      <c r="M33" s="242"/>
      <c r="N33" s="156" t="s">
        <v>225</v>
      </c>
      <c r="O33" s="256" t="s">
        <v>213</v>
      </c>
      <c r="P33" s="183"/>
      <c r="Q33" s="308" t="s">
        <v>177</v>
      </c>
      <c r="R33" s="308"/>
      <c r="S33" s="313">
        <f>SUM(K33:K68)</f>
        <v>211852.80000000005</v>
      </c>
    </row>
    <row r="34" spans="1:19" ht="31.5" thickTop="1" thickBot="1" x14ac:dyDescent="0.35">
      <c r="A34" s="199" t="s">
        <v>453</v>
      </c>
      <c r="B34" s="193" t="s">
        <v>342</v>
      </c>
      <c r="C34" s="190" t="s">
        <v>311</v>
      </c>
      <c r="D34" s="193" t="s">
        <v>312</v>
      </c>
      <c r="E34" s="17" t="s">
        <v>110</v>
      </c>
      <c r="F34" s="4" t="s">
        <v>111</v>
      </c>
      <c r="G34" s="4" t="s">
        <v>26</v>
      </c>
      <c r="H34" s="4" t="s">
        <v>59</v>
      </c>
      <c r="I34" s="220">
        <v>135030946</v>
      </c>
      <c r="J34" s="37">
        <v>1</v>
      </c>
      <c r="K34" s="108">
        <v>4320</v>
      </c>
      <c r="L34" s="30" t="s">
        <v>112</v>
      </c>
      <c r="M34" s="243"/>
      <c r="N34" s="245" t="s">
        <v>225</v>
      </c>
      <c r="O34" s="286" t="s">
        <v>213</v>
      </c>
      <c r="P34" s="183"/>
      <c r="Q34" s="308"/>
      <c r="R34" s="308"/>
      <c r="S34" s="313"/>
    </row>
    <row r="35" spans="1:19" ht="31.5" thickTop="1" thickBot="1" x14ac:dyDescent="0.35">
      <c r="A35" s="199" t="s">
        <v>454</v>
      </c>
      <c r="B35" s="193" t="s">
        <v>343</v>
      </c>
      <c r="C35" s="190" t="s">
        <v>311</v>
      </c>
      <c r="D35" s="193" t="s">
        <v>312</v>
      </c>
      <c r="E35" s="17" t="s">
        <v>110</v>
      </c>
      <c r="F35" s="4" t="s">
        <v>111</v>
      </c>
      <c r="G35" s="4" t="s">
        <v>26</v>
      </c>
      <c r="H35" s="4" t="s">
        <v>59</v>
      </c>
      <c r="I35" s="220">
        <v>135032018</v>
      </c>
      <c r="J35" s="37">
        <v>1</v>
      </c>
      <c r="K35" s="108">
        <v>4320</v>
      </c>
      <c r="L35" s="30" t="s">
        <v>112</v>
      </c>
      <c r="M35" s="243"/>
      <c r="N35" s="245" t="s">
        <v>225</v>
      </c>
      <c r="O35" s="286" t="s">
        <v>213</v>
      </c>
      <c r="P35" s="183"/>
      <c r="Q35" s="308"/>
      <c r="R35" s="308"/>
      <c r="S35" s="313"/>
    </row>
    <row r="36" spans="1:19" ht="31.5" thickTop="1" thickBot="1" x14ac:dyDescent="0.35">
      <c r="A36" s="199" t="s">
        <v>455</v>
      </c>
      <c r="B36" s="193" t="s">
        <v>344</v>
      </c>
      <c r="C36" s="190" t="s">
        <v>311</v>
      </c>
      <c r="D36" s="193" t="s">
        <v>312</v>
      </c>
      <c r="E36" s="17" t="s">
        <v>110</v>
      </c>
      <c r="F36" s="4" t="s">
        <v>111</v>
      </c>
      <c r="G36" s="4" t="s">
        <v>26</v>
      </c>
      <c r="H36" s="4" t="s">
        <v>59</v>
      </c>
      <c r="I36" s="220">
        <v>135032025</v>
      </c>
      <c r="J36" s="37">
        <v>1</v>
      </c>
      <c r="K36" s="108">
        <v>4320</v>
      </c>
      <c r="L36" s="30" t="s">
        <v>112</v>
      </c>
      <c r="M36" s="234"/>
      <c r="N36" s="245" t="s">
        <v>225</v>
      </c>
      <c r="O36" s="286" t="s">
        <v>213</v>
      </c>
      <c r="P36" s="183"/>
      <c r="Q36" s="308"/>
      <c r="R36" s="308"/>
      <c r="S36" s="313"/>
    </row>
    <row r="37" spans="1:19" ht="31.5" thickTop="1" thickBot="1" x14ac:dyDescent="0.35">
      <c r="A37" s="199" t="s">
        <v>456</v>
      </c>
      <c r="B37" s="193" t="s">
        <v>345</v>
      </c>
      <c r="C37" s="190" t="s">
        <v>311</v>
      </c>
      <c r="D37" s="193" t="s">
        <v>312</v>
      </c>
      <c r="E37" s="17" t="s">
        <v>110</v>
      </c>
      <c r="F37" s="4" t="s">
        <v>111</v>
      </c>
      <c r="G37" s="4" t="s">
        <v>26</v>
      </c>
      <c r="H37" s="4" t="s">
        <v>59</v>
      </c>
      <c r="I37" s="220">
        <v>135032029</v>
      </c>
      <c r="J37" s="37">
        <v>1</v>
      </c>
      <c r="K37" s="108">
        <v>4320</v>
      </c>
      <c r="L37" s="30" t="s">
        <v>112</v>
      </c>
      <c r="M37" s="234"/>
      <c r="N37" s="245" t="s">
        <v>225</v>
      </c>
      <c r="O37" s="286" t="s">
        <v>213</v>
      </c>
      <c r="P37" s="183"/>
      <c r="Q37" s="308"/>
      <c r="R37" s="308"/>
      <c r="S37" s="313"/>
    </row>
    <row r="38" spans="1:19" ht="31.5" thickTop="1" thickBot="1" x14ac:dyDescent="0.35">
      <c r="A38" s="199" t="s">
        <v>457</v>
      </c>
      <c r="B38" s="193" t="s">
        <v>346</v>
      </c>
      <c r="C38" s="190" t="s">
        <v>311</v>
      </c>
      <c r="D38" s="193" t="s">
        <v>312</v>
      </c>
      <c r="E38" s="17" t="s">
        <v>110</v>
      </c>
      <c r="F38" s="4" t="s">
        <v>111</v>
      </c>
      <c r="G38" s="4" t="s">
        <v>26</v>
      </c>
      <c r="H38" s="4" t="s">
        <v>59</v>
      </c>
      <c r="I38" s="220">
        <v>135032031</v>
      </c>
      <c r="J38" s="37">
        <v>1</v>
      </c>
      <c r="K38" s="108">
        <v>4320</v>
      </c>
      <c r="L38" s="30" t="s">
        <v>112</v>
      </c>
      <c r="M38" s="234"/>
      <c r="N38" s="245" t="s">
        <v>225</v>
      </c>
      <c r="O38" s="286" t="s">
        <v>213</v>
      </c>
      <c r="P38" s="183"/>
      <c r="Q38" s="308"/>
      <c r="R38" s="308"/>
      <c r="S38" s="313"/>
    </row>
    <row r="39" spans="1:19" ht="31.5" thickTop="1" thickBot="1" x14ac:dyDescent="0.35">
      <c r="A39" s="199" t="s">
        <v>458</v>
      </c>
      <c r="B39" s="193" t="s">
        <v>347</v>
      </c>
      <c r="C39" s="190" t="s">
        <v>311</v>
      </c>
      <c r="D39" s="193" t="s">
        <v>312</v>
      </c>
      <c r="E39" s="17" t="s">
        <v>110</v>
      </c>
      <c r="F39" s="4" t="s">
        <v>111</v>
      </c>
      <c r="G39" s="4" t="s">
        <v>26</v>
      </c>
      <c r="H39" s="4" t="s">
        <v>59</v>
      </c>
      <c r="I39" s="220">
        <v>135032045</v>
      </c>
      <c r="J39" s="37">
        <v>1</v>
      </c>
      <c r="K39" s="108">
        <v>4320</v>
      </c>
      <c r="L39" s="30" t="s">
        <v>112</v>
      </c>
      <c r="M39" s="234"/>
      <c r="N39" s="245" t="s">
        <v>225</v>
      </c>
      <c r="O39" s="286" t="s">
        <v>213</v>
      </c>
      <c r="P39" s="183"/>
      <c r="Q39" s="308"/>
      <c r="R39" s="308"/>
      <c r="S39" s="313"/>
    </row>
    <row r="40" spans="1:19" ht="31.5" thickTop="1" thickBot="1" x14ac:dyDescent="0.35">
      <c r="A40" s="199" t="s">
        <v>459</v>
      </c>
      <c r="B40" s="193" t="s">
        <v>348</v>
      </c>
      <c r="C40" s="190" t="s">
        <v>311</v>
      </c>
      <c r="D40" s="193" t="s">
        <v>312</v>
      </c>
      <c r="E40" s="17" t="s">
        <v>110</v>
      </c>
      <c r="F40" s="4" t="s">
        <v>111</v>
      </c>
      <c r="G40" s="4" t="s">
        <v>26</v>
      </c>
      <c r="H40" s="4" t="s">
        <v>59</v>
      </c>
      <c r="I40" s="220">
        <v>135032046</v>
      </c>
      <c r="J40" s="37">
        <v>1</v>
      </c>
      <c r="K40" s="108">
        <v>4320</v>
      </c>
      <c r="L40" s="30" t="s">
        <v>112</v>
      </c>
      <c r="M40" s="234"/>
      <c r="N40" s="245" t="s">
        <v>225</v>
      </c>
      <c r="O40" s="286" t="s">
        <v>213</v>
      </c>
      <c r="P40" s="183"/>
      <c r="Q40" s="308"/>
      <c r="R40" s="308"/>
      <c r="S40" s="313"/>
    </row>
    <row r="41" spans="1:19" ht="31.5" thickTop="1" thickBot="1" x14ac:dyDescent="0.35">
      <c r="A41" s="199" t="s">
        <v>460</v>
      </c>
      <c r="B41" s="193" t="s">
        <v>349</v>
      </c>
      <c r="C41" s="190" t="s">
        <v>311</v>
      </c>
      <c r="D41" s="193" t="s">
        <v>312</v>
      </c>
      <c r="E41" s="17" t="s">
        <v>110</v>
      </c>
      <c r="F41" s="4" t="s">
        <v>111</v>
      </c>
      <c r="G41" s="4" t="s">
        <v>26</v>
      </c>
      <c r="H41" s="4" t="s">
        <v>59</v>
      </c>
      <c r="I41" s="220">
        <v>135032050</v>
      </c>
      <c r="J41" s="37">
        <v>1</v>
      </c>
      <c r="K41" s="108">
        <v>4320</v>
      </c>
      <c r="L41" s="30" t="s">
        <v>112</v>
      </c>
      <c r="M41" s="234"/>
      <c r="N41" s="245" t="s">
        <v>225</v>
      </c>
      <c r="O41" s="286" t="s">
        <v>213</v>
      </c>
      <c r="P41" s="183"/>
      <c r="Q41" s="308"/>
      <c r="R41" s="308"/>
      <c r="S41" s="313"/>
    </row>
    <row r="42" spans="1:19" ht="31.5" thickTop="1" thickBot="1" x14ac:dyDescent="0.35">
      <c r="A42" s="199" t="s">
        <v>461</v>
      </c>
      <c r="B42" s="193" t="s">
        <v>350</v>
      </c>
      <c r="C42" s="190" t="s">
        <v>311</v>
      </c>
      <c r="D42" s="193" t="s">
        <v>312</v>
      </c>
      <c r="E42" s="17" t="s">
        <v>110</v>
      </c>
      <c r="F42" s="4" t="s">
        <v>111</v>
      </c>
      <c r="G42" s="4" t="s">
        <v>26</v>
      </c>
      <c r="H42" s="4" t="s">
        <v>59</v>
      </c>
      <c r="I42" s="220">
        <v>135032061</v>
      </c>
      <c r="J42" s="37">
        <v>1</v>
      </c>
      <c r="K42" s="108">
        <v>4320</v>
      </c>
      <c r="L42" s="30" t="s">
        <v>112</v>
      </c>
      <c r="M42" s="234"/>
      <c r="N42" s="245" t="s">
        <v>225</v>
      </c>
      <c r="O42" s="286" t="s">
        <v>213</v>
      </c>
      <c r="P42" s="183"/>
      <c r="Q42" s="308"/>
      <c r="R42" s="308"/>
      <c r="S42" s="313"/>
    </row>
    <row r="43" spans="1:19" ht="31.5" thickTop="1" thickBot="1" x14ac:dyDescent="0.35">
      <c r="A43" s="199" t="s">
        <v>462</v>
      </c>
      <c r="B43" s="193" t="s">
        <v>351</v>
      </c>
      <c r="C43" s="190" t="s">
        <v>311</v>
      </c>
      <c r="D43" s="193" t="s">
        <v>312</v>
      </c>
      <c r="E43" s="17" t="s">
        <v>110</v>
      </c>
      <c r="F43" s="4" t="s">
        <v>111</v>
      </c>
      <c r="G43" s="4" t="s">
        <v>26</v>
      </c>
      <c r="H43" s="4" t="s">
        <v>59</v>
      </c>
      <c r="I43" s="220">
        <v>135032062</v>
      </c>
      <c r="J43" s="37">
        <v>1</v>
      </c>
      <c r="K43" s="108">
        <v>4320</v>
      </c>
      <c r="L43" s="30" t="s">
        <v>112</v>
      </c>
      <c r="M43" s="234"/>
      <c r="N43" s="245" t="s">
        <v>225</v>
      </c>
      <c r="O43" s="286" t="s">
        <v>213</v>
      </c>
      <c r="P43" s="183"/>
      <c r="Q43" s="308"/>
      <c r="R43" s="308"/>
      <c r="S43" s="313"/>
    </row>
    <row r="44" spans="1:19" ht="31.5" thickTop="1" thickBot="1" x14ac:dyDescent="0.35">
      <c r="A44" s="199" t="s">
        <v>463</v>
      </c>
      <c r="B44" s="193" t="s">
        <v>352</v>
      </c>
      <c r="C44" s="190" t="s">
        <v>311</v>
      </c>
      <c r="D44" s="193" t="s">
        <v>312</v>
      </c>
      <c r="E44" s="17" t="s">
        <v>110</v>
      </c>
      <c r="F44" s="4" t="s">
        <v>111</v>
      </c>
      <c r="G44" s="4" t="s">
        <v>26</v>
      </c>
      <c r="H44" s="4" t="s">
        <v>59</v>
      </c>
      <c r="I44" s="220">
        <v>135032082</v>
      </c>
      <c r="J44" s="37">
        <v>1</v>
      </c>
      <c r="K44" s="108">
        <v>4320</v>
      </c>
      <c r="L44" s="30" t="s">
        <v>112</v>
      </c>
      <c r="M44" s="234"/>
      <c r="N44" s="245" t="s">
        <v>225</v>
      </c>
      <c r="O44" s="286" t="s">
        <v>213</v>
      </c>
      <c r="P44" s="183"/>
      <c r="Q44" s="308"/>
      <c r="R44" s="308"/>
      <c r="S44" s="313"/>
    </row>
    <row r="45" spans="1:19" ht="31.5" thickTop="1" thickBot="1" x14ac:dyDescent="0.35">
      <c r="A45" s="199" t="s">
        <v>464</v>
      </c>
      <c r="B45" s="193" t="s">
        <v>353</v>
      </c>
      <c r="C45" s="190" t="s">
        <v>311</v>
      </c>
      <c r="D45" s="193" t="s">
        <v>312</v>
      </c>
      <c r="E45" s="17" t="s">
        <v>110</v>
      </c>
      <c r="F45" s="4" t="s">
        <v>111</v>
      </c>
      <c r="G45" s="4" t="s">
        <v>26</v>
      </c>
      <c r="H45" s="4" t="s">
        <v>59</v>
      </c>
      <c r="I45" s="220">
        <v>135032086</v>
      </c>
      <c r="J45" s="37">
        <v>1</v>
      </c>
      <c r="K45" s="108">
        <v>4320</v>
      </c>
      <c r="L45" s="30" t="s">
        <v>112</v>
      </c>
      <c r="M45" s="234"/>
      <c r="N45" s="245" t="s">
        <v>225</v>
      </c>
      <c r="O45" s="286" t="s">
        <v>213</v>
      </c>
      <c r="P45" s="183"/>
      <c r="Q45" s="308"/>
      <c r="R45" s="308"/>
      <c r="S45" s="313"/>
    </row>
    <row r="46" spans="1:19" ht="31.5" thickTop="1" thickBot="1" x14ac:dyDescent="0.35">
      <c r="A46" s="199" t="s">
        <v>465</v>
      </c>
      <c r="B46" s="193" t="s">
        <v>354</v>
      </c>
      <c r="C46" s="190" t="s">
        <v>311</v>
      </c>
      <c r="D46" s="193" t="s">
        <v>312</v>
      </c>
      <c r="E46" s="17" t="s">
        <v>110</v>
      </c>
      <c r="F46" s="4" t="s">
        <v>111</v>
      </c>
      <c r="G46" s="4" t="s">
        <v>26</v>
      </c>
      <c r="H46" s="4" t="s">
        <v>59</v>
      </c>
      <c r="I46" s="220">
        <v>135032087</v>
      </c>
      <c r="J46" s="37">
        <v>1</v>
      </c>
      <c r="K46" s="108">
        <v>4320</v>
      </c>
      <c r="L46" s="30" t="s">
        <v>112</v>
      </c>
      <c r="M46" s="234"/>
      <c r="N46" s="245" t="s">
        <v>225</v>
      </c>
      <c r="O46" s="286" t="s">
        <v>213</v>
      </c>
      <c r="P46" s="183"/>
      <c r="Q46" s="308"/>
      <c r="R46" s="308"/>
      <c r="S46" s="313"/>
    </row>
    <row r="47" spans="1:19" ht="31.5" thickTop="1" thickBot="1" x14ac:dyDescent="0.35">
      <c r="A47" s="199" t="s">
        <v>466</v>
      </c>
      <c r="B47" s="193" t="s">
        <v>355</v>
      </c>
      <c r="C47" s="190" t="s">
        <v>311</v>
      </c>
      <c r="D47" s="193" t="s">
        <v>312</v>
      </c>
      <c r="E47" s="17" t="s">
        <v>110</v>
      </c>
      <c r="F47" s="4" t="s">
        <v>111</v>
      </c>
      <c r="G47" s="4" t="s">
        <v>26</v>
      </c>
      <c r="H47" s="4" t="s">
        <v>59</v>
      </c>
      <c r="I47" s="220">
        <v>135032089</v>
      </c>
      <c r="J47" s="37">
        <v>1</v>
      </c>
      <c r="K47" s="108">
        <v>4320</v>
      </c>
      <c r="L47" s="30" t="s">
        <v>112</v>
      </c>
      <c r="M47" s="234"/>
      <c r="N47" s="245" t="s">
        <v>225</v>
      </c>
      <c r="O47" s="286" t="s">
        <v>213</v>
      </c>
      <c r="P47" s="183"/>
      <c r="Q47" s="308"/>
      <c r="R47" s="308"/>
      <c r="S47" s="313"/>
    </row>
    <row r="48" spans="1:19" ht="31.5" thickTop="1" thickBot="1" x14ac:dyDescent="0.35">
      <c r="A48" s="199" t="s">
        <v>467</v>
      </c>
      <c r="B48" s="193" t="s">
        <v>356</v>
      </c>
      <c r="C48" s="190" t="s">
        <v>311</v>
      </c>
      <c r="D48" s="193" t="s">
        <v>312</v>
      </c>
      <c r="E48" s="17" t="s">
        <v>110</v>
      </c>
      <c r="F48" s="4" t="s">
        <v>111</v>
      </c>
      <c r="G48" s="4" t="s">
        <v>26</v>
      </c>
      <c r="H48" s="4" t="s">
        <v>59</v>
      </c>
      <c r="I48" s="220">
        <v>135032093</v>
      </c>
      <c r="J48" s="37">
        <v>1</v>
      </c>
      <c r="K48" s="108">
        <v>4320</v>
      </c>
      <c r="L48" s="30" t="s">
        <v>112</v>
      </c>
      <c r="M48" s="234"/>
      <c r="N48" s="245" t="s">
        <v>225</v>
      </c>
      <c r="O48" s="286" t="s">
        <v>213</v>
      </c>
      <c r="P48" s="183"/>
      <c r="Q48" s="308"/>
      <c r="R48" s="308"/>
      <c r="S48" s="313"/>
    </row>
    <row r="49" spans="1:19" ht="31.5" thickTop="1" thickBot="1" x14ac:dyDescent="0.35">
      <c r="A49" s="199" t="s">
        <v>468</v>
      </c>
      <c r="B49" s="193" t="s">
        <v>357</v>
      </c>
      <c r="C49" s="190" t="s">
        <v>311</v>
      </c>
      <c r="D49" s="193" t="s">
        <v>312</v>
      </c>
      <c r="E49" s="17" t="s">
        <v>110</v>
      </c>
      <c r="F49" s="4" t="s">
        <v>111</v>
      </c>
      <c r="G49" s="4" t="s">
        <v>26</v>
      </c>
      <c r="H49" s="4" t="s">
        <v>59</v>
      </c>
      <c r="I49" s="220">
        <v>135032096</v>
      </c>
      <c r="J49" s="37">
        <v>1</v>
      </c>
      <c r="K49" s="108">
        <v>4320</v>
      </c>
      <c r="L49" s="30" t="s">
        <v>112</v>
      </c>
      <c r="M49" s="234"/>
      <c r="N49" s="245" t="s">
        <v>225</v>
      </c>
      <c r="O49" s="286" t="s">
        <v>213</v>
      </c>
      <c r="P49" s="183"/>
      <c r="Q49" s="308"/>
      <c r="R49" s="308"/>
      <c r="S49" s="313"/>
    </row>
    <row r="50" spans="1:19" ht="31.5" thickTop="1" thickBot="1" x14ac:dyDescent="0.35">
      <c r="A50" s="199" t="s">
        <v>469</v>
      </c>
      <c r="B50" s="193" t="s">
        <v>358</v>
      </c>
      <c r="C50" s="190" t="s">
        <v>311</v>
      </c>
      <c r="D50" s="193" t="s">
        <v>312</v>
      </c>
      <c r="E50" s="17" t="s">
        <v>110</v>
      </c>
      <c r="F50" s="4" t="s">
        <v>111</v>
      </c>
      <c r="G50" s="4" t="s">
        <v>26</v>
      </c>
      <c r="H50" s="4" t="s">
        <v>59</v>
      </c>
      <c r="I50" s="220">
        <v>135032101</v>
      </c>
      <c r="J50" s="37">
        <v>1</v>
      </c>
      <c r="K50" s="108">
        <v>4320</v>
      </c>
      <c r="L50" s="30" t="s">
        <v>112</v>
      </c>
      <c r="M50" s="234"/>
      <c r="N50" s="245" t="s">
        <v>225</v>
      </c>
      <c r="O50" s="286" t="s">
        <v>213</v>
      </c>
      <c r="P50" s="183"/>
      <c r="Q50" s="308"/>
      <c r="R50" s="308"/>
      <c r="S50" s="313"/>
    </row>
    <row r="51" spans="1:19" ht="31.5" thickTop="1" thickBot="1" x14ac:dyDescent="0.35">
      <c r="A51" s="199" t="s">
        <v>470</v>
      </c>
      <c r="B51" s="193" t="s">
        <v>359</v>
      </c>
      <c r="C51" s="190" t="s">
        <v>311</v>
      </c>
      <c r="D51" s="193" t="s">
        <v>312</v>
      </c>
      <c r="E51" s="17" t="s">
        <v>110</v>
      </c>
      <c r="F51" s="4" t="s">
        <v>111</v>
      </c>
      <c r="G51" s="4" t="s">
        <v>26</v>
      </c>
      <c r="H51" s="4" t="s">
        <v>59</v>
      </c>
      <c r="I51" s="220">
        <v>135032102</v>
      </c>
      <c r="J51" s="37">
        <v>1</v>
      </c>
      <c r="K51" s="108">
        <v>4320</v>
      </c>
      <c r="L51" s="30" t="s">
        <v>112</v>
      </c>
      <c r="M51" s="234"/>
      <c r="N51" s="245" t="s">
        <v>225</v>
      </c>
      <c r="O51" s="286" t="s">
        <v>213</v>
      </c>
      <c r="P51" s="183"/>
      <c r="Q51" s="308"/>
      <c r="R51" s="308"/>
      <c r="S51" s="313"/>
    </row>
    <row r="52" spans="1:19" ht="31.5" thickTop="1" thickBot="1" x14ac:dyDescent="0.35">
      <c r="A52" s="199" t="s">
        <v>471</v>
      </c>
      <c r="B52" s="193" t="s">
        <v>360</v>
      </c>
      <c r="C52" s="190" t="s">
        <v>311</v>
      </c>
      <c r="D52" s="193" t="s">
        <v>312</v>
      </c>
      <c r="E52" s="17" t="s">
        <v>110</v>
      </c>
      <c r="F52" s="4" t="s">
        <v>111</v>
      </c>
      <c r="G52" s="4" t="s">
        <v>26</v>
      </c>
      <c r="H52" s="4" t="s">
        <v>59</v>
      </c>
      <c r="I52" s="220">
        <v>135032103</v>
      </c>
      <c r="J52" s="37">
        <v>1</v>
      </c>
      <c r="K52" s="108">
        <v>4320</v>
      </c>
      <c r="L52" s="30" t="s">
        <v>112</v>
      </c>
      <c r="M52" s="234"/>
      <c r="N52" s="245" t="s">
        <v>225</v>
      </c>
      <c r="O52" s="286" t="s">
        <v>213</v>
      </c>
      <c r="P52" s="183"/>
      <c r="Q52" s="308"/>
      <c r="R52" s="308"/>
      <c r="S52" s="313"/>
    </row>
    <row r="53" spans="1:19" ht="31.5" thickTop="1" thickBot="1" x14ac:dyDescent="0.35">
      <c r="A53" s="199" t="s">
        <v>472</v>
      </c>
      <c r="B53" s="193" t="s">
        <v>361</v>
      </c>
      <c r="C53" s="190" t="s">
        <v>311</v>
      </c>
      <c r="D53" s="193" t="s">
        <v>312</v>
      </c>
      <c r="E53" s="17" t="s">
        <v>110</v>
      </c>
      <c r="F53" s="4" t="s">
        <v>111</v>
      </c>
      <c r="G53" s="4" t="s">
        <v>26</v>
      </c>
      <c r="H53" s="4" t="s">
        <v>59</v>
      </c>
      <c r="I53" s="220">
        <v>135032104</v>
      </c>
      <c r="J53" s="37">
        <v>1</v>
      </c>
      <c r="K53" s="108">
        <v>4320</v>
      </c>
      <c r="L53" s="30" t="s">
        <v>112</v>
      </c>
      <c r="M53" s="234"/>
      <c r="N53" s="245" t="s">
        <v>225</v>
      </c>
      <c r="O53" s="286" t="s">
        <v>213</v>
      </c>
      <c r="P53" s="183"/>
      <c r="Q53" s="308"/>
      <c r="R53" s="308"/>
      <c r="S53" s="313"/>
    </row>
    <row r="54" spans="1:19" ht="31.5" thickTop="1" thickBot="1" x14ac:dyDescent="0.35">
      <c r="A54" s="199" t="s">
        <v>473</v>
      </c>
      <c r="B54" s="193" t="s">
        <v>362</v>
      </c>
      <c r="C54" s="190" t="s">
        <v>311</v>
      </c>
      <c r="D54" s="193" t="s">
        <v>312</v>
      </c>
      <c r="E54" s="17" t="s">
        <v>110</v>
      </c>
      <c r="F54" s="4" t="s">
        <v>111</v>
      </c>
      <c r="G54" s="4" t="s">
        <v>26</v>
      </c>
      <c r="H54" s="4" t="s">
        <v>59</v>
      </c>
      <c r="I54" s="220">
        <v>135032105</v>
      </c>
      <c r="J54" s="37">
        <v>1</v>
      </c>
      <c r="K54" s="108">
        <v>4320</v>
      </c>
      <c r="L54" s="30" t="s">
        <v>112</v>
      </c>
      <c r="M54" s="234"/>
      <c r="N54" s="245" t="s">
        <v>225</v>
      </c>
      <c r="O54" s="286" t="s">
        <v>213</v>
      </c>
      <c r="P54" s="183"/>
      <c r="Q54" s="308"/>
      <c r="R54" s="308"/>
      <c r="S54" s="313"/>
    </row>
    <row r="55" spans="1:19" ht="31.5" thickTop="1" thickBot="1" x14ac:dyDescent="0.35">
      <c r="A55" s="199" t="s">
        <v>474</v>
      </c>
      <c r="B55" s="193" t="s">
        <v>363</v>
      </c>
      <c r="C55" s="190" t="s">
        <v>311</v>
      </c>
      <c r="D55" s="193" t="s">
        <v>312</v>
      </c>
      <c r="E55" s="17" t="s">
        <v>110</v>
      </c>
      <c r="F55" s="4" t="s">
        <v>111</v>
      </c>
      <c r="G55" s="4" t="s">
        <v>26</v>
      </c>
      <c r="H55" s="4" t="s">
        <v>59</v>
      </c>
      <c r="I55" s="220">
        <v>135032112</v>
      </c>
      <c r="J55" s="37">
        <v>1</v>
      </c>
      <c r="K55" s="108">
        <v>4320</v>
      </c>
      <c r="L55" s="30" t="s">
        <v>112</v>
      </c>
      <c r="M55" s="234"/>
      <c r="N55" s="245" t="s">
        <v>225</v>
      </c>
      <c r="O55" s="286" t="s">
        <v>213</v>
      </c>
      <c r="P55" s="183"/>
      <c r="Q55" s="308"/>
      <c r="R55" s="308"/>
      <c r="S55" s="313"/>
    </row>
    <row r="56" spans="1:19" ht="31.5" thickTop="1" thickBot="1" x14ac:dyDescent="0.35">
      <c r="A56" s="199" t="s">
        <v>475</v>
      </c>
      <c r="B56" s="193" t="s">
        <v>364</v>
      </c>
      <c r="C56" s="190" t="s">
        <v>311</v>
      </c>
      <c r="D56" s="193" t="s">
        <v>312</v>
      </c>
      <c r="E56" s="17" t="s">
        <v>110</v>
      </c>
      <c r="F56" s="4" t="s">
        <v>111</v>
      </c>
      <c r="G56" s="4" t="s">
        <v>26</v>
      </c>
      <c r="H56" s="4" t="s">
        <v>59</v>
      </c>
      <c r="I56" s="220">
        <v>135032113</v>
      </c>
      <c r="J56" s="37">
        <v>1</v>
      </c>
      <c r="K56" s="108">
        <v>4320</v>
      </c>
      <c r="L56" s="30" t="s">
        <v>112</v>
      </c>
      <c r="M56" s="234"/>
      <c r="N56" s="245" t="s">
        <v>225</v>
      </c>
      <c r="O56" s="286" t="s">
        <v>213</v>
      </c>
      <c r="P56" s="183"/>
      <c r="Q56" s="308"/>
      <c r="R56" s="308"/>
      <c r="S56" s="313"/>
    </row>
    <row r="57" spans="1:19" ht="31.5" thickTop="1" thickBot="1" x14ac:dyDescent="0.35">
      <c r="A57" s="199" t="s">
        <v>476</v>
      </c>
      <c r="B57" s="193" t="s">
        <v>365</v>
      </c>
      <c r="C57" s="190" t="s">
        <v>311</v>
      </c>
      <c r="D57" s="193" t="s">
        <v>312</v>
      </c>
      <c r="E57" s="17" t="s">
        <v>110</v>
      </c>
      <c r="F57" s="3" t="s">
        <v>60</v>
      </c>
      <c r="G57" s="4" t="s">
        <v>61</v>
      </c>
      <c r="H57" s="4" t="s">
        <v>59</v>
      </c>
      <c r="I57" s="220">
        <v>135032141</v>
      </c>
      <c r="J57" s="37">
        <v>1</v>
      </c>
      <c r="K57" s="108">
        <v>5940</v>
      </c>
      <c r="L57" s="30" t="s">
        <v>112</v>
      </c>
      <c r="M57" s="234"/>
      <c r="N57" s="245" t="s">
        <v>225</v>
      </c>
      <c r="O57" s="286" t="s">
        <v>213</v>
      </c>
      <c r="P57" s="183"/>
      <c r="Q57" s="308"/>
      <c r="R57" s="308"/>
      <c r="S57" s="313"/>
    </row>
    <row r="58" spans="1:19" ht="31.5" thickTop="1" thickBot="1" x14ac:dyDescent="0.35">
      <c r="A58" s="199" t="s">
        <v>477</v>
      </c>
      <c r="B58" s="193" t="s">
        <v>366</v>
      </c>
      <c r="C58" s="190" t="s">
        <v>311</v>
      </c>
      <c r="D58" s="193" t="s">
        <v>312</v>
      </c>
      <c r="E58" s="17" t="s">
        <v>110</v>
      </c>
      <c r="F58" s="3" t="s">
        <v>60</v>
      </c>
      <c r="G58" s="4" t="s">
        <v>61</v>
      </c>
      <c r="H58" s="4" t="s">
        <v>59</v>
      </c>
      <c r="I58" s="220">
        <v>135032140</v>
      </c>
      <c r="J58" s="37">
        <v>1</v>
      </c>
      <c r="K58" s="108">
        <v>5940</v>
      </c>
      <c r="L58" s="30" t="s">
        <v>112</v>
      </c>
      <c r="M58" s="234"/>
      <c r="N58" s="245" t="s">
        <v>225</v>
      </c>
      <c r="O58" s="286" t="s">
        <v>213</v>
      </c>
      <c r="P58" s="183"/>
      <c r="Q58" s="308"/>
      <c r="R58" s="308"/>
      <c r="S58" s="313"/>
    </row>
    <row r="59" spans="1:19" ht="31.5" thickTop="1" thickBot="1" x14ac:dyDescent="0.35">
      <c r="A59" s="199" t="s">
        <v>478</v>
      </c>
      <c r="B59" s="193" t="s">
        <v>367</v>
      </c>
      <c r="C59" s="190" t="s">
        <v>311</v>
      </c>
      <c r="D59" s="193" t="s">
        <v>312</v>
      </c>
      <c r="E59" s="17" t="s">
        <v>110</v>
      </c>
      <c r="F59" s="3" t="s">
        <v>60</v>
      </c>
      <c r="G59" s="4" t="s">
        <v>61</v>
      </c>
      <c r="H59" s="4" t="s">
        <v>59</v>
      </c>
      <c r="I59" s="220">
        <v>135032143</v>
      </c>
      <c r="J59" s="37">
        <v>1</v>
      </c>
      <c r="K59" s="108">
        <v>5940</v>
      </c>
      <c r="L59" s="30" t="s">
        <v>112</v>
      </c>
      <c r="M59" s="234"/>
      <c r="N59" s="245" t="s">
        <v>225</v>
      </c>
      <c r="O59" s="286" t="s">
        <v>213</v>
      </c>
      <c r="P59" s="183"/>
      <c r="Q59" s="308"/>
      <c r="R59" s="308"/>
      <c r="S59" s="313"/>
    </row>
    <row r="60" spans="1:19" ht="31.5" thickTop="1" thickBot="1" x14ac:dyDescent="0.35">
      <c r="A60" s="199" t="s">
        <v>479</v>
      </c>
      <c r="B60" s="193" t="s">
        <v>368</v>
      </c>
      <c r="C60" s="190" t="s">
        <v>311</v>
      </c>
      <c r="D60" s="193" t="s">
        <v>312</v>
      </c>
      <c r="E60" s="17" t="s">
        <v>110</v>
      </c>
      <c r="F60" s="3" t="s">
        <v>60</v>
      </c>
      <c r="G60" s="4" t="s">
        <v>61</v>
      </c>
      <c r="H60" s="4" t="s">
        <v>59</v>
      </c>
      <c r="I60" s="220">
        <v>135032138</v>
      </c>
      <c r="J60" s="37">
        <v>1</v>
      </c>
      <c r="K60" s="108">
        <v>5940</v>
      </c>
      <c r="L60" s="30" t="s">
        <v>112</v>
      </c>
      <c r="M60" s="234"/>
      <c r="N60" s="245" t="s">
        <v>225</v>
      </c>
      <c r="O60" s="286" t="s">
        <v>213</v>
      </c>
      <c r="P60" s="183"/>
      <c r="Q60" s="308"/>
      <c r="R60" s="308"/>
      <c r="S60" s="313"/>
    </row>
    <row r="61" spans="1:19" ht="31.5" thickTop="1" thickBot="1" x14ac:dyDescent="0.35">
      <c r="A61" s="199" t="s">
        <v>480</v>
      </c>
      <c r="B61" s="193" t="s">
        <v>369</v>
      </c>
      <c r="C61" s="190" t="s">
        <v>311</v>
      </c>
      <c r="D61" s="193" t="s">
        <v>312</v>
      </c>
      <c r="E61" s="17" t="s">
        <v>110</v>
      </c>
      <c r="F61" s="3" t="s">
        <v>60</v>
      </c>
      <c r="G61" s="4" t="s">
        <v>61</v>
      </c>
      <c r="H61" s="4" t="s">
        <v>59</v>
      </c>
      <c r="I61" s="220">
        <v>135032136</v>
      </c>
      <c r="J61" s="37">
        <v>1</v>
      </c>
      <c r="K61" s="108">
        <v>5940</v>
      </c>
      <c r="L61" s="30" t="s">
        <v>112</v>
      </c>
      <c r="M61" s="234"/>
      <c r="N61" s="245" t="s">
        <v>225</v>
      </c>
      <c r="O61" s="286" t="s">
        <v>213</v>
      </c>
      <c r="P61" s="183"/>
      <c r="Q61" s="308"/>
      <c r="R61" s="308"/>
      <c r="S61" s="313"/>
    </row>
    <row r="62" spans="1:19" ht="31.5" thickTop="1" thickBot="1" x14ac:dyDescent="0.35">
      <c r="A62" s="199" t="s">
        <v>481</v>
      </c>
      <c r="B62" s="193" t="s">
        <v>370</v>
      </c>
      <c r="C62" s="190" t="s">
        <v>311</v>
      </c>
      <c r="D62" s="193" t="s">
        <v>312</v>
      </c>
      <c r="E62" s="17" t="s">
        <v>110</v>
      </c>
      <c r="F62" s="3" t="s">
        <v>60</v>
      </c>
      <c r="G62" s="4" t="s">
        <v>61</v>
      </c>
      <c r="H62" s="4" t="s">
        <v>59</v>
      </c>
      <c r="I62" s="220">
        <v>135032139</v>
      </c>
      <c r="J62" s="37">
        <v>1</v>
      </c>
      <c r="K62" s="108">
        <v>5940</v>
      </c>
      <c r="L62" s="30" t="s">
        <v>112</v>
      </c>
      <c r="M62" s="234"/>
      <c r="N62" s="245" t="s">
        <v>225</v>
      </c>
      <c r="O62" s="286" t="s">
        <v>213</v>
      </c>
      <c r="P62" s="183"/>
      <c r="Q62" s="308"/>
      <c r="R62" s="308"/>
      <c r="S62" s="313"/>
    </row>
    <row r="63" spans="1:19" ht="31.5" thickTop="1" thickBot="1" x14ac:dyDescent="0.35">
      <c r="A63" s="199" t="s">
        <v>482</v>
      </c>
      <c r="B63" s="193" t="s">
        <v>371</v>
      </c>
      <c r="C63" s="190" t="s">
        <v>311</v>
      </c>
      <c r="D63" s="193" t="s">
        <v>312</v>
      </c>
      <c r="E63" s="17" t="s">
        <v>110</v>
      </c>
      <c r="F63" s="3" t="s">
        <v>118</v>
      </c>
      <c r="G63" s="4" t="s">
        <v>61</v>
      </c>
      <c r="H63" s="4" t="s">
        <v>59</v>
      </c>
      <c r="I63" s="220">
        <v>135032137</v>
      </c>
      <c r="J63" s="37">
        <v>1</v>
      </c>
      <c r="K63" s="108">
        <v>5940</v>
      </c>
      <c r="L63" s="30" t="s">
        <v>112</v>
      </c>
      <c r="M63" s="234"/>
      <c r="N63" s="245" t="s">
        <v>225</v>
      </c>
      <c r="O63" s="286" t="s">
        <v>213</v>
      </c>
      <c r="P63" s="183"/>
      <c r="Q63" s="308"/>
      <c r="R63" s="308"/>
      <c r="S63" s="313"/>
    </row>
    <row r="64" spans="1:19" ht="31.5" thickTop="1" thickBot="1" x14ac:dyDescent="0.35">
      <c r="A64" s="199" t="s">
        <v>483</v>
      </c>
      <c r="B64" s="193" t="s">
        <v>372</v>
      </c>
      <c r="C64" s="190" t="s">
        <v>311</v>
      </c>
      <c r="D64" s="193" t="s">
        <v>312</v>
      </c>
      <c r="E64" s="17" t="s">
        <v>110</v>
      </c>
      <c r="F64" s="3" t="s">
        <v>118</v>
      </c>
      <c r="G64" s="4" t="s">
        <v>61</v>
      </c>
      <c r="H64" s="4" t="s">
        <v>59</v>
      </c>
      <c r="I64" s="220">
        <v>135026170</v>
      </c>
      <c r="J64" s="37">
        <v>1</v>
      </c>
      <c r="K64" s="108">
        <v>5940</v>
      </c>
      <c r="L64" s="30" t="s">
        <v>112</v>
      </c>
      <c r="M64" s="234"/>
      <c r="N64" s="245" t="s">
        <v>225</v>
      </c>
      <c r="O64" s="286" t="s">
        <v>213</v>
      </c>
      <c r="P64" s="183"/>
      <c r="Q64" s="308"/>
      <c r="R64" s="308"/>
      <c r="S64" s="313"/>
    </row>
    <row r="65" spans="1:19" ht="31.5" thickTop="1" thickBot="1" x14ac:dyDescent="0.35">
      <c r="A65" s="199" t="s">
        <v>484</v>
      </c>
      <c r="B65" s="193" t="s">
        <v>373</v>
      </c>
      <c r="C65" s="190" t="s">
        <v>311</v>
      </c>
      <c r="D65" s="193" t="s">
        <v>312</v>
      </c>
      <c r="E65" s="17" t="s">
        <v>110</v>
      </c>
      <c r="F65" s="3" t="s">
        <v>62</v>
      </c>
      <c r="G65" s="4" t="s">
        <v>63</v>
      </c>
      <c r="H65" s="4" t="s">
        <v>59</v>
      </c>
      <c r="I65" s="220">
        <v>135030139</v>
      </c>
      <c r="J65" s="37">
        <v>1</v>
      </c>
      <c r="K65" s="108">
        <v>15163.2</v>
      </c>
      <c r="L65" s="30" t="s">
        <v>112</v>
      </c>
      <c r="M65" s="234"/>
      <c r="N65" s="245" t="s">
        <v>225</v>
      </c>
      <c r="O65" s="286" t="s">
        <v>213</v>
      </c>
      <c r="P65" s="183"/>
      <c r="Q65" s="308"/>
      <c r="R65" s="308"/>
      <c r="S65" s="313"/>
    </row>
    <row r="66" spans="1:19" ht="31.5" thickTop="1" thickBot="1" x14ac:dyDescent="0.35">
      <c r="A66" s="199" t="s">
        <v>485</v>
      </c>
      <c r="B66" s="193" t="s">
        <v>374</v>
      </c>
      <c r="C66" s="190" t="s">
        <v>311</v>
      </c>
      <c r="D66" s="193" t="s">
        <v>312</v>
      </c>
      <c r="E66" s="17" t="s">
        <v>110</v>
      </c>
      <c r="F66" s="3" t="s">
        <v>62</v>
      </c>
      <c r="G66" s="4" t="s">
        <v>63</v>
      </c>
      <c r="H66" s="4" t="s">
        <v>59</v>
      </c>
      <c r="I66" s="220">
        <v>135030140</v>
      </c>
      <c r="J66" s="37">
        <v>1</v>
      </c>
      <c r="K66" s="108">
        <v>15163.2</v>
      </c>
      <c r="L66" s="30" t="s">
        <v>112</v>
      </c>
      <c r="M66" s="234"/>
      <c r="N66" s="245" t="s">
        <v>225</v>
      </c>
      <c r="O66" s="286" t="s">
        <v>213</v>
      </c>
      <c r="P66" s="183"/>
      <c r="Q66" s="308"/>
      <c r="R66" s="308"/>
      <c r="S66" s="313"/>
    </row>
    <row r="67" spans="1:19" ht="31.5" thickTop="1" thickBot="1" x14ac:dyDescent="0.35">
      <c r="A67" s="199" t="s">
        <v>486</v>
      </c>
      <c r="B67" s="193" t="s">
        <v>375</v>
      </c>
      <c r="C67" s="190" t="s">
        <v>311</v>
      </c>
      <c r="D67" s="193" t="s">
        <v>312</v>
      </c>
      <c r="E67" s="17" t="s">
        <v>110</v>
      </c>
      <c r="F67" s="3" t="s">
        <v>62</v>
      </c>
      <c r="G67" s="4" t="s">
        <v>63</v>
      </c>
      <c r="H67" s="4" t="s">
        <v>59</v>
      </c>
      <c r="I67" s="220">
        <v>135030141</v>
      </c>
      <c r="J67" s="37">
        <v>1</v>
      </c>
      <c r="K67" s="108">
        <v>15163.2</v>
      </c>
      <c r="L67" s="30" t="s">
        <v>112</v>
      </c>
      <c r="M67" s="234"/>
      <c r="N67" s="245" t="s">
        <v>225</v>
      </c>
      <c r="O67" s="286" t="s">
        <v>213</v>
      </c>
      <c r="P67" s="183"/>
      <c r="Q67" s="308"/>
      <c r="R67" s="308"/>
      <c r="S67" s="313"/>
    </row>
    <row r="68" spans="1:19" ht="31.5" thickTop="1" thickBot="1" x14ac:dyDescent="0.35">
      <c r="A68" s="199" t="s">
        <v>487</v>
      </c>
      <c r="B68" s="194" t="s">
        <v>377</v>
      </c>
      <c r="C68" s="191" t="s">
        <v>311</v>
      </c>
      <c r="D68" s="194" t="s">
        <v>312</v>
      </c>
      <c r="E68" s="32" t="s">
        <v>110</v>
      </c>
      <c r="F68" s="68" t="s">
        <v>62</v>
      </c>
      <c r="G68" s="34" t="s">
        <v>63</v>
      </c>
      <c r="H68" s="34" t="s">
        <v>59</v>
      </c>
      <c r="I68" s="221">
        <v>135003015</v>
      </c>
      <c r="J68" s="38">
        <v>1</v>
      </c>
      <c r="K68" s="109">
        <v>15163.2</v>
      </c>
      <c r="L68" s="39" t="s">
        <v>112</v>
      </c>
      <c r="M68" s="229"/>
      <c r="N68" s="246" t="s">
        <v>225</v>
      </c>
      <c r="O68" s="254" t="s">
        <v>213</v>
      </c>
      <c r="P68" s="183"/>
      <c r="Q68" s="308"/>
      <c r="R68" s="308"/>
      <c r="S68" s="313"/>
    </row>
    <row r="69" spans="1:19" ht="17.25" thickTop="1" thickBot="1" x14ac:dyDescent="0.35">
      <c r="A69" s="199" t="s">
        <v>488</v>
      </c>
      <c r="B69" s="27" t="s">
        <v>378</v>
      </c>
      <c r="C69" s="223" t="s">
        <v>292</v>
      </c>
      <c r="D69" s="27" t="s">
        <v>293</v>
      </c>
      <c r="E69" s="15" t="s">
        <v>157</v>
      </c>
      <c r="F69" s="125" t="s">
        <v>27</v>
      </c>
      <c r="G69" s="126" t="s">
        <v>28</v>
      </c>
      <c r="H69" s="127" t="s">
        <v>29</v>
      </c>
      <c r="I69" s="128" t="s">
        <v>30</v>
      </c>
      <c r="J69" s="134">
        <v>1</v>
      </c>
      <c r="K69" s="110">
        <v>9720</v>
      </c>
      <c r="L69" s="52" t="s">
        <v>160</v>
      </c>
      <c r="M69" s="1"/>
      <c r="N69" s="246" t="s">
        <v>229</v>
      </c>
      <c r="O69" s="254" t="s">
        <v>215</v>
      </c>
      <c r="P69" s="183"/>
      <c r="Q69" s="308" t="s">
        <v>177</v>
      </c>
      <c r="R69" s="308"/>
      <c r="S69" s="179">
        <f t="shared" ref="S69:S73" si="0">K69</f>
        <v>9720</v>
      </c>
    </row>
    <row r="70" spans="1:19" ht="31.5" thickTop="1" thickBot="1" x14ac:dyDescent="0.35">
      <c r="A70" s="199" t="s">
        <v>489</v>
      </c>
      <c r="B70" s="114" t="s">
        <v>379</v>
      </c>
      <c r="C70" s="222" t="s">
        <v>292</v>
      </c>
      <c r="D70" s="114" t="s">
        <v>293</v>
      </c>
      <c r="E70" s="114" t="s">
        <v>157</v>
      </c>
      <c r="F70" s="129" t="s">
        <v>161</v>
      </c>
      <c r="G70" s="130" t="s">
        <v>31</v>
      </c>
      <c r="H70" s="131" t="s">
        <v>32</v>
      </c>
      <c r="I70" s="132" t="s">
        <v>33</v>
      </c>
      <c r="J70" s="135">
        <v>1</v>
      </c>
      <c r="K70" s="115">
        <v>14580</v>
      </c>
      <c r="L70" s="48" t="s">
        <v>162</v>
      </c>
      <c r="M70" s="238"/>
      <c r="N70" s="246" t="s">
        <v>229</v>
      </c>
      <c r="O70" s="254" t="s">
        <v>215</v>
      </c>
      <c r="P70" s="183"/>
      <c r="Q70" s="308" t="s">
        <v>177</v>
      </c>
      <c r="R70" s="308"/>
      <c r="S70" s="179">
        <f t="shared" si="0"/>
        <v>14580</v>
      </c>
    </row>
    <row r="71" spans="1:19" ht="31.5" thickTop="1" thickBot="1" x14ac:dyDescent="0.35">
      <c r="A71" s="199" t="s">
        <v>490</v>
      </c>
      <c r="B71" s="27" t="s">
        <v>380</v>
      </c>
      <c r="C71" s="223" t="s">
        <v>292</v>
      </c>
      <c r="D71" s="27" t="s">
        <v>293</v>
      </c>
      <c r="E71" s="27" t="s">
        <v>157</v>
      </c>
      <c r="F71" s="125" t="s">
        <v>294</v>
      </c>
      <c r="G71" s="126" t="s">
        <v>34</v>
      </c>
      <c r="H71" s="127" t="s">
        <v>32</v>
      </c>
      <c r="I71" s="133" t="s">
        <v>35</v>
      </c>
      <c r="J71" s="16">
        <v>1</v>
      </c>
      <c r="K71" s="110">
        <v>9720</v>
      </c>
      <c r="L71" s="52" t="s">
        <v>156</v>
      </c>
      <c r="M71" s="1"/>
      <c r="N71" s="246" t="s">
        <v>229</v>
      </c>
      <c r="O71" s="254" t="s">
        <v>215</v>
      </c>
      <c r="P71" s="183"/>
      <c r="Q71" s="308" t="s">
        <v>177</v>
      </c>
      <c r="R71" s="308"/>
      <c r="S71" s="179">
        <f t="shared" si="0"/>
        <v>9720</v>
      </c>
    </row>
    <row r="72" spans="1:19" ht="31.5" thickTop="1" thickBot="1" x14ac:dyDescent="0.35">
      <c r="A72" s="199" t="s">
        <v>491</v>
      </c>
      <c r="B72" s="114" t="s">
        <v>381</v>
      </c>
      <c r="C72" s="222" t="s">
        <v>297</v>
      </c>
      <c r="D72" s="114" t="s">
        <v>285</v>
      </c>
      <c r="E72" s="46" t="s">
        <v>151</v>
      </c>
      <c r="F72" s="129" t="s">
        <v>36</v>
      </c>
      <c r="G72" s="130" t="s">
        <v>37</v>
      </c>
      <c r="H72" s="129" t="s">
        <v>38</v>
      </c>
      <c r="I72" s="132" t="s">
        <v>39</v>
      </c>
      <c r="J72" s="135">
        <v>1</v>
      </c>
      <c r="K72" s="115">
        <v>9636.89</v>
      </c>
      <c r="L72" s="48" t="s">
        <v>152</v>
      </c>
      <c r="M72" s="237"/>
      <c r="N72" s="246" t="s">
        <v>225</v>
      </c>
      <c r="O72" s="254" t="s">
        <v>213</v>
      </c>
      <c r="P72" s="183"/>
      <c r="Q72" s="308" t="s">
        <v>177</v>
      </c>
      <c r="R72" s="308"/>
      <c r="S72" s="179">
        <f t="shared" si="0"/>
        <v>9636.89</v>
      </c>
    </row>
    <row r="73" spans="1:19" ht="31.5" thickTop="1" thickBot="1" x14ac:dyDescent="0.35">
      <c r="A73" s="199" t="s">
        <v>492</v>
      </c>
      <c r="B73" s="114" t="s">
        <v>382</v>
      </c>
      <c r="C73" s="222" t="s">
        <v>296</v>
      </c>
      <c r="D73" s="114" t="s">
        <v>295</v>
      </c>
      <c r="E73" s="114" t="s">
        <v>153</v>
      </c>
      <c r="F73" s="129" t="s">
        <v>40</v>
      </c>
      <c r="G73" s="131" t="s">
        <v>41</v>
      </c>
      <c r="H73" s="129" t="s">
        <v>42</v>
      </c>
      <c r="I73" s="291">
        <v>3202363</v>
      </c>
      <c r="J73" s="135">
        <v>1</v>
      </c>
      <c r="K73" s="292">
        <v>18360</v>
      </c>
      <c r="L73" s="48" t="s">
        <v>154</v>
      </c>
      <c r="M73" s="293"/>
      <c r="N73" s="211" t="s">
        <v>221</v>
      </c>
      <c r="O73" s="277" t="s">
        <v>213</v>
      </c>
      <c r="P73" s="183"/>
      <c r="Q73" s="308" t="s">
        <v>177</v>
      </c>
      <c r="R73" s="308"/>
      <c r="S73" s="179">
        <f t="shared" si="0"/>
        <v>18360</v>
      </c>
    </row>
    <row r="74" spans="1:19" ht="31.5" thickTop="1" thickBot="1" x14ac:dyDescent="0.35">
      <c r="A74" s="199" t="s">
        <v>493</v>
      </c>
      <c r="B74" s="192" t="s">
        <v>388</v>
      </c>
      <c r="C74" s="187" t="s">
        <v>284</v>
      </c>
      <c r="D74" s="192" t="s">
        <v>285</v>
      </c>
      <c r="E74" s="72" t="s">
        <v>140</v>
      </c>
      <c r="F74" s="9" t="s">
        <v>43</v>
      </c>
      <c r="G74" s="79" t="s">
        <v>44</v>
      </c>
      <c r="H74" s="35" t="s">
        <v>147</v>
      </c>
      <c r="I74" s="82">
        <v>2112</v>
      </c>
      <c r="J74" s="73">
        <v>1</v>
      </c>
      <c r="K74" s="107">
        <v>831.6</v>
      </c>
      <c r="L74" s="40" t="s">
        <v>141</v>
      </c>
      <c r="M74" s="236"/>
      <c r="N74" s="156" t="s">
        <v>219</v>
      </c>
      <c r="O74" s="256" t="s">
        <v>212</v>
      </c>
      <c r="P74" s="183"/>
      <c r="Q74" s="308" t="s">
        <v>177</v>
      </c>
      <c r="R74" s="308"/>
      <c r="S74" s="180"/>
    </row>
    <row r="75" spans="1:19" ht="17.25" thickTop="1" thickBot="1" x14ac:dyDescent="0.35">
      <c r="A75" s="199" t="s">
        <v>494</v>
      </c>
      <c r="B75" s="193" t="s">
        <v>389</v>
      </c>
      <c r="C75" s="190" t="s">
        <v>284</v>
      </c>
      <c r="D75" s="193" t="s">
        <v>285</v>
      </c>
      <c r="E75" s="17" t="s">
        <v>140</v>
      </c>
      <c r="F75" s="5" t="s">
        <v>43</v>
      </c>
      <c r="G75" s="80" t="s">
        <v>44</v>
      </c>
      <c r="H75" s="36" t="s">
        <v>147</v>
      </c>
      <c r="I75" s="83">
        <v>2113</v>
      </c>
      <c r="J75" s="37">
        <v>1</v>
      </c>
      <c r="K75" s="108">
        <v>831.6</v>
      </c>
      <c r="L75" s="41" t="s">
        <v>141</v>
      </c>
      <c r="M75" s="234"/>
      <c r="N75" s="245" t="s">
        <v>230</v>
      </c>
      <c r="O75" s="286" t="s">
        <v>215</v>
      </c>
      <c r="P75" s="183"/>
      <c r="Q75" s="308"/>
      <c r="R75" s="308"/>
      <c r="S75" s="11"/>
    </row>
    <row r="76" spans="1:19" ht="17.25" thickTop="1" thickBot="1" x14ac:dyDescent="0.35">
      <c r="A76" s="199" t="s">
        <v>495</v>
      </c>
      <c r="B76" s="193" t="s">
        <v>390</v>
      </c>
      <c r="C76" s="190" t="s">
        <v>284</v>
      </c>
      <c r="D76" s="193" t="s">
        <v>285</v>
      </c>
      <c r="E76" s="17" t="s">
        <v>140</v>
      </c>
      <c r="F76" s="5" t="s">
        <v>43</v>
      </c>
      <c r="G76" s="80" t="s">
        <v>44</v>
      </c>
      <c r="H76" s="36" t="s">
        <v>147</v>
      </c>
      <c r="I76" s="83">
        <v>2114</v>
      </c>
      <c r="J76" s="37">
        <v>1</v>
      </c>
      <c r="K76" s="108">
        <v>831.6</v>
      </c>
      <c r="L76" s="41" t="s">
        <v>141</v>
      </c>
      <c r="M76" s="234"/>
      <c r="N76" s="245" t="s">
        <v>231</v>
      </c>
      <c r="O76" s="286" t="s">
        <v>216</v>
      </c>
      <c r="P76" s="183"/>
      <c r="Q76" s="308"/>
      <c r="R76" s="308"/>
      <c r="S76" s="180"/>
    </row>
    <row r="77" spans="1:19" ht="31.5" thickTop="1" thickBot="1" x14ac:dyDescent="0.35">
      <c r="A77" s="199" t="s">
        <v>496</v>
      </c>
      <c r="B77" s="193" t="s">
        <v>391</v>
      </c>
      <c r="C77" s="190" t="s">
        <v>284</v>
      </c>
      <c r="D77" s="193" t="s">
        <v>285</v>
      </c>
      <c r="E77" s="17" t="s">
        <v>140</v>
      </c>
      <c r="F77" s="5" t="s">
        <v>43</v>
      </c>
      <c r="G77" s="80" t="s">
        <v>44</v>
      </c>
      <c r="H77" s="36" t="s">
        <v>147</v>
      </c>
      <c r="I77" s="83">
        <v>2115</v>
      </c>
      <c r="J77" s="37">
        <v>1</v>
      </c>
      <c r="K77" s="108">
        <v>831.6</v>
      </c>
      <c r="L77" s="41" t="s">
        <v>141</v>
      </c>
      <c r="M77" s="234"/>
      <c r="N77" s="245" t="s">
        <v>224</v>
      </c>
      <c r="O77" s="286" t="s">
        <v>213</v>
      </c>
      <c r="P77" s="183"/>
      <c r="Q77" s="308"/>
      <c r="R77" s="308"/>
      <c r="S77" s="180"/>
    </row>
    <row r="78" spans="1:19" ht="31.5" thickTop="1" thickBot="1" x14ac:dyDescent="0.35">
      <c r="A78" s="199" t="s">
        <v>497</v>
      </c>
      <c r="B78" s="193" t="s">
        <v>392</v>
      </c>
      <c r="C78" s="190" t="s">
        <v>284</v>
      </c>
      <c r="D78" s="193" t="s">
        <v>285</v>
      </c>
      <c r="E78" s="17" t="s">
        <v>140</v>
      </c>
      <c r="F78" s="5" t="s">
        <v>43</v>
      </c>
      <c r="G78" s="80" t="s">
        <v>44</v>
      </c>
      <c r="H78" s="36" t="s">
        <v>147</v>
      </c>
      <c r="I78" s="83">
        <v>2116</v>
      </c>
      <c r="J78" s="37">
        <v>1</v>
      </c>
      <c r="K78" s="108">
        <v>831.6</v>
      </c>
      <c r="L78" s="41" t="s">
        <v>141</v>
      </c>
      <c r="M78" s="234"/>
      <c r="N78" s="245" t="s">
        <v>232</v>
      </c>
      <c r="O78" s="286" t="s">
        <v>213</v>
      </c>
      <c r="P78" s="183"/>
      <c r="Q78" s="308"/>
      <c r="R78" s="308"/>
      <c r="S78" s="180"/>
    </row>
    <row r="79" spans="1:19" ht="31.5" thickTop="1" thickBot="1" x14ac:dyDescent="0.35">
      <c r="A79" s="199" t="s">
        <v>498</v>
      </c>
      <c r="B79" s="193" t="s">
        <v>393</v>
      </c>
      <c r="C79" s="190" t="s">
        <v>284</v>
      </c>
      <c r="D79" s="193" t="s">
        <v>285</v>
      </c>
      <c r="E79" s="17" t="s">
        <v>140</v>
      </c>
      <c r="F79" s="5" t="s">
        <v>43</v>
      </c>
      <c r="G79" s="80" t="s">
        <v>44</v>
      </c>
      <c r="H79" s="36" t="s">
        <v>147</v>
      </c>
      <c r="I79" s="83">
        <v>2117</v>
      </c>
      <c r="J79" s="37">
        <v>1</v>
      </c>
      <c r="K79" s="108">
        <v>831.6</v>
      </c>
      <c r="L79" s="41" t="s">
        <v>141</v>
      </c>
      <c r="M79" s="234"/>
      <c r="N79" s="245" t="s">
        <v>233</v>
      </c>
      <c r="O79" s="286" t="s">
        <v>213</v>
      </c>
      <c r="P79" s="183"/>
      <c r="Q79" s="308"/>
      <c r="R79" s="308"/>
      <c r="S79" s="312">
        <f>SUM(K74:K85)</f>
        <v>9979.2000000000025</v>
      </c>
    </row>
    <row r="80" spans="1:19" ht="31.5" thickTop="1" thickBot="1" x14ac:dyDescent="0.35">
      <c r="A80" s="199" t="s">
        <v>499</v>
      </c>
      <c r="B80" s="193" t="s">
        <v>394</v>
      </c>
      <c r="C80" s="190" t="s">
        <v>284</v>
      </c>
      <c r="D80" s="193" t="s">
        <v>285</v>
      </c>
      <c r="E80" s="17" t="s">
        <v>140</v>
      </c>
      <c r="F80" s="5" t="s">
        <v>43</v>
      </c>
      <c r="G80" s="80" t="s">
        <v>44</v>
      </c>
      <c r="H80" s="36" t="s">
        <v>147</v>
      </c>
      <c r="I80" s="83">
        <v>2118</v>
      </c>
      <c r="J80" s="37">
        <v>1</v>
      </c>
      <c r="K80" s="108">
        <v>831.6</v>
      </c>
      <c r="L80" s="41" t="s">
        <v>141</v>
      </c>
      <c r="M80" s="234"/>
      <c r="N80" s="245" t="s">
        <v>221</v>
      </c>
      <c r="O80" s="286" t="s">
        <v>213</v>
      </c>
      <c r="P80" s="183"/>
      <c r="Q80" s="308"/>
      <c r="R80" s="308"/>
      <c r="S80" s="312"/>
    </row>
    <row r="81" spans="1:19" ht="31.5" thickTop="1" thickBot="1" x14ac:dyDescent="0.35">
      <c r="A81" s="199" t="s">
        <v>500</v>
      </c>
      <c r="B81" s="193" t="s">
        <v>395</v>
      </c>
      <c r="C81" s="190" t="s">
        <v>284</v>
      </c>
      <c r="D81" s="193" t="s">
        <v>285</v>
      </c>
      <c r="E81" s="17" t="s">
        <v>140</v>
      </c>
      <c r="F81" s="5" t="s">
        <v>43</v>
      </c>
      <c r="G81" s="80" t="s">
        <v>44</v>
      </c>
      <c r="H81" s="36" t="s">
        <v>147</v>
      </c>
      <c r="I81" s="83">
        <v>2119</v>
      </c>
      <c r="J81" s="37">
        <v>1</v>
      </c>
      <c r="K81" s="108">
        <v>831.6</v>
      </c>
      <c r="L81" s="41" t="s">
        <v>166</v>
      </c>
      <c r="M81" s="234"/>
      <c r="N81" s="245" t="s">
        <v>223</v>
      </c>
      <c r="O81" s="286" t="s">
        <v>212</v>
      </c>
      <c r="P81" s="183"/>
      <c r="Q81" s="308"/>
      <c r="R81" s="308"/>
      <c r="S81" s="180"/>
    </row>
    <row r="82" spans="1:19" ht="17.25" thickTop="1" thickBot="1" x14ac:dyDescent="0.35">
      <c r="A82" s="199" t="s">
        <v>501</v>
      </c>
      <c r="B82" s="193" t="s">
        <v>396</v>
      </c>
      <c r="C82" s="190" t="s">
        <v>284</v>
      </c>
      <c r="D82" s="193" t="s">
        <v>285</v>
      </c>
      <c r="E82" s="17" t="s">
        <v>140</v>
      </c>
      <c r="F82" s="5" t="s">
        <v>43</v>
      </c>
      <c r="G82" s="80" t="s">
        <v>44</v>
      </c>
      <c r="H82" s="36" t="s">
        <v>147</v>
      </c>
      <c r="I82" s="83">
        <v>2120</v>
      </c>
      <c r="J82" s="37">
        <v>1</v>
      </c>
      <c r="K82" s="108">
        <v>831.6</v>
      </c>
      <c r="L82" s="41" t="s">
        <v>141</v>
      </c>
      <c r="M82" s="234"/>
      <c r="N82" s="245" t="s">
        <v>234</v>
      </c>
      <c r="O82" s="286" t="s">
        <v>215</v>
      </c>
      <c r="P82" s="183"/>
      <c r="Q82" s="308"/>
      <c r="R82" s="308"/>
      <c r="S82" s="11"/>
    </row>
    <row r="83" spans="1:19" ht="31.5" thickTop="1" thickBot="1" x14ac:dyDescent="0.35">
      <c r="A83" s="199" t="s">
        <v>502</v>
      </c>
      <c r="B83" s="193" t="s">
        <v>397</v>
      </c>
      <c r="C83" s="190" t="s">
        <v>284</v>
      </c>
      <c r="D83" s="193" t="s">
        <v>285</v>
      </c>
      <c r="E83" s="17" t="s">
        <v>140</v>
      </c>
      <c r="F83" s="5" t="s">
        <v>43</v>
      </c>
      <c r="G83" s="80" t="s">
        <v>44</v>
      </c>
      <c r="H83" s="36" t="s">
        <v>147</v>
      </c>
      <c r="I83" s="83">
        <v>2121</v>
      </c>
      <c r="J83" s="37">
        <v>1</v>
      </c>
      <c r="K83" s="108">
        <v>831.6</v>
      </c>
      <c r="L83" s="41" t="s">
        <v>141</v>
      </c>
      <c r="M83" s="234"/>
      <c r="N83" s="245" t="s">
        <v>235</v>
      </c>
      <c r="O83" s="286" t="s">
        <v>212</v>
      </c>
      <c r="P83" s="183"/>
      <c r="Q83" s="308"/>
      <c r="R83" s="308"/>
      <c r="S83" s="11"/>
    </row>
    <row r="84" spans="1:19" ht="31.5" thickTop="1" thickBot="1" x14ac:dyDescent="0.35">
      <c r="A84" s="199" t="s">
        <v>503</v>
      </c>
      <c r="B84" s="193" t="s">
        <v>398</v>
      </c>
      <c r="C84" s="190" t="s">
        <v>284</v>
      </c>
      <c r="D84" s="193" t="s">
        <v>285</v>
      </c>
      <c r="E84" s="17" t="s">
        <v>140</v>
      </c>
      <c r="F84" s="5" t="s">
        <v>43</v>
      </c>
      <c r="G84" s="80" t="s">
        <v>44</v>
      </c>
      <c r="H84" s="36" t="s">
        <v>147</v>
      </c>
      <c r="I84" s="83">
        <v>2122</v>
      </c>
      <c r="J84" s="37">
        <v>1</v>
      </c>
      <c r="K84" s="108">
        <v>831.6</v>
      </c>
      <c r="L84" s="41" t="s">
        <v>141</v>
      </c>
      <c r="M84" s="234"/>
      <c r="N84" s="245" t="s">
        <v>225</v>
      </c>
      <c r="O84" s="286" t="s">
        <v>213</v>
      </c>
      <c r="P84" s="183"/>
      <c r="Q84" s="308"/>
      <c r="R84" s="308"/>
      <c r="S84" s="11"/>
    </row>
    <row r="85" spans="1:19" ht="31.5" thickTop="1" thickBot="1" x14ac:dyDescent="0.35">
      <c r="A85" s="199" t="s">
        <v>504</v>
      </c>
      <c r="B85" s="196" t="s">
        <v>399</v>
      </c>
      <c r="C85" s="188" t="s">
        <v>284</v>
      </c>
      <c r="D85" s="196" t="s">
        <v>285</v>
      </c>
      <c r="E85" s="20" t="s">
        <v>140</v>
      </c>
      <c r="F85" s="139" t="s">
        <v>43</v>
      </c>
      <c r="G85" s="140" t="s">
        <v>44</v>
      </c>
      <c r="H85" s="141" t="s">
        <v>147</v>
      </c>
      <c r="I85" s="142">
        <v>2123</v>
      </c>
      <c r="J85" s="143">
        <v>1</v>
      </c>
      <c r="K85" s="110">
        <v>831.6</v>
      </c>
      <c r="L85" s="144" t="s">
        <v>141</v>
      </c>
      <c r="M85" s="240"/>
      <c r="N85" s="246" t="s">
        <v>220</v>
      </c>
      <c r="O85" s="254" t="s">
        <v>212</v>
      </c>
      <c r="P85" s="183"/>
      <c r="Q85" s="308"/>
      <c r="R85" s="308"/>
      <c r="S85" s="11"/>
    </row>
    <row r="86" spans="1:19" ht="46.5" thickTop="1" thickBot="1" x14ac:dyDescent="0.35">
      <c r="A86" s="199" t="s">
        <v>505</v>
      </c>
      <c r="B86" s="197" t="s">
        <v>400</v>
      </c>
      <c r="C86" s="185">
        <v>9100026994</v>
      </c>
      <c r="D86" s="197" t="s">
        <v>279</v>
      </c>
      <c r="E86" s="114" t="s">
        <v>145</v>
      </c>
      <c r="F86" s="129" t="s">
        <v>45</v>
      </c>
      <c r="G86" s="130" t="s">
        <v>46</v>
      </c>
      <c r="H86" s="131" t="s">
        <v>146</v>
      </c>
      <c r="I86" s="132" t="s">
        <v>47</v>
      </c>
      <c r="J86" s="135">
        <v>1</v>
      </c>
      <c r="K86" s="115">
        <v>14310</v>
      </c>
      <c r="L86" s="48" t="s">
        <v>148</v>
      </c>
      <c r="M86" s="230" t="s">
        <v>278</v>
      </c>
      <c r="N86" s="246" t="s">
        <v>225</v>
      </c>
      <c r="O86" s="254" t="s">
        <v>213</v>
      </c>
      <c r="P86" s="183"/>
      <c r="Q86" s="308" t="s">
        <v>177</v>
      </c>
      <c r="R86" s="308"/>
      <c r="S86" s="179">
        <f>K86</f>
        <v>14310</v>
      </c>
    </row>
    <row r="87" spans="1:19" ht="31.5" thickTop="1" thickBot="1" x14ac:dyDescent="0.35">
      <c r="A87" s="199" t="s">
        <v>506</v>
      </c>
      <c r="B87" s="198" t="s">
        <v>401</v>
      </c>
      <c r="C87" s="186" t="s">
        <v>282</v>
      </c>
      <c r="D87" s="198" t="s">
        <v>283</v>
      </c>
      <c r="E87" s="27" t="s">
        <v>158</v>
      </c>
      <c r="F87" s="125" t="s">
        <v>280</v>
      </c>
      <c r="G87" s="126" t="s">
        <v>48</v>
      </c>
      <c r="H87" s="127" t="s">
        <v>49</v>
      </c>
      <c r="I87" s="128">
        <v>2928</v>
      </c>
      <c r="J87" s="16">
        <v>1</v>
      </c>
      <c r="K87" s="110">
        <v>10368</v>
      </c>
      <c r="L87" s="127" t="s">
        <v>159</v>
      </c>
      <c r="M87" s="255" t="s">
        <v>281</v>
      </c>
      <c r="N87" s="246" t="s">
        <v>229</v>
      </c>
      <c r="O87" s="254" t="s">
        <v>215</v>
      </c>
      <c r="P87" s="183"/>
      <c r="Q87" s="308" t="s">
        <v>177</v>
      </c>
      <c r="R87" s="308"/>
      <c r="S87" s="179">
        <f>K87</f>
        <v>10368</v>
      </c>
    </row>
    <row r="88" spans="1:19" ht="31.5" thickTop="1" thickBot="1" x14ac:dyDescent="0.35">
      <c r="A88" s="199" t="s">
        <v>507</v>
      </c>
      <c r="B88" s="195" t="s">
        <v>403</v>
      </c>
      <c r="C88" s="189" t="s">
        <v>289</v>
      </c>
      <c r="D88" s="195" t="s">
        <v>290</v>
      </c>
      <c r="E88" s="124" t="s">
        <v>149</v>
      </c>
      <c r="F88" s="145" t="s">
        <v>118</v>
      </c>
      <c r="G88" s="146" t="s">
        <v>56</v>
      </c>
      <c r="H88" s="147" t="s">
        <v>57</v>
      </c>
      <c r="I88" s="148">
        <v>59950301</v>
      </c>
      <c r="J88" s="122">
        <v>1</v>
      </c>
      <c r="K88" s="149">
        <v>2438.1</v>
      </c>
      <c r="L88" s="150" t="s">
        <v>150</v>
      </c>
      <c r="M88" s="233"/>
      <c r="N88" s="156" t="s">
        <v>225</v>
      </c>
      <c r="O88" s="256" t="s">
        <v>213</v>
      </c>
      <c r="P88" s="183"/>
      <c r="Q88" s="308" t="s">
        <v>177</v>
      </c>
      <c r="R88" s="308"/>
      <c r="S88" s="309">
        <f>SUM(K88:K90)</f>
        <v>7314.2999999999993</v>
      </c>
    </row>
    <row r="89" spans="1:19" ht="31.5" thickTop="1" thickBot="1" x14ac:dyDescent="0.35">
      <c r="A89" s="199" t="s">
        <v>508</v>
      </c>
      <c r="B89" s="193" t="s">
        <v>384</v>
      </c>
      <c r="C89" s="190" t="s">
        <v>289</v>
      </c>
      <c r="D89" s="193" t="s">
        <v>290</v>
      </c>
      <c r="E89" s="17" t="s">
        <v>149</v>
      </c>
      <c r="F89" s="5" t="s">
        <v>118</v>
      </c>
      <c r="G89" s="80" t="s">
        <v>56</v>
      </c>
      <c r="H89" s="36" t="s">
        <v>57</v>
      </c>
      <c r="I89" s="85">
        <v>59950302</v>
      </c>
      <c r="J89" s="37">
        <v>1</v>
      </c>
      <c r="K89" s="108">
        <v>2438.1</v>
      </c>
      <c r="L89" s="42" t="s">
        <v>150</v>
      </c>
      <c r="M89" s="234"/>
      <c r="N89" s="245" t="s">
        <v>225</v>
      </c>
      <c r="O89" s="286" t="s">
        <v>213</v>
      </c>
      <c r="P89" s="183"/>
      <c r="Q89" s="308"/>
      <c r="R89" s="308"/>
      <c r="S89" s="306"/>
    </row>
    <row r="90" spans="1:19" ht="31.5" thickTop="1" thickBot="1" x14ac:dyDescent="0.35">
      <c r="A90" s="199" t="s">
        <v>509</v>
      </c>
      <c r="B90" s="193" t="s">
        <v>404</v>
      </c>
      <c r="C90" s="190" t="s">
        <v>289</v>
      </c>
      <c r="D90" s="193" t="s">
        <v>290</v>
      </c>
      <c r="E90" s="17" t="s">
        <v>149</v>
      </c>
      <c r="F90" s="5" t="s">
        <v>118</v>
      </c>
      <c r="G90" s="80" t="s">
        <v>56</v>
      </c>
      <c r="H90" s="36" t="s">
        <v>57</v>
      </c>
      <c r="I90" s="85">
        <v>59950303</v>
      </c>
      <c r="J90" s="37">
        <v>1</v>
      </c>
      <c r="K90" s="108">
        <v>2438.1</v>
      </c>
      <c r="L90" s="42" t="s">
        <v>150</v>
      </c>
      <c r="M90" s="234"/>
      <c r="N90" s="245" t="s">
        <v>236</v>
      </c>
      <c r="O90" s="286" t="s">
        <v>213</v>
      </c>
      <c r="P90" s="183"/>
      <c r="Q90" s="308"/>
      <c r="R90" s="308"/>
      <c r="S90" s="306"/>
    </row>
    <row r="91" spans="1:19" ht="31.5" thickTop="1" thickBot="1" x14ac:dyDescent="0.35">
      <c r="A91" s="199" t="s">
        <v>510</v>
      </c>
      <c r="B91" s="197" t="s">
        <v>406</v>
      </c>
      <c r="C91" s="185" t="s">
        <v>298</v>
      </c>
      <c r="D91" s="197" t="s">
        <v>299</v>
      </c>
      <c r="E91" s="114" t="s">
        <v>163</v>
      </c>
      <c r="F91" s="157" t="s">
        <v>114</v>
      </c>
      <c r="G91" s="158" t="s">
        <v>115</v>
      </c>
      <c r="H91" s="157" t="s">
        <v>116</v>
      </c>
      <c r="I91" s="159" t="s">
        <v>117</v>
      </c>
      <c r="J91" s="135">
        <v>1</v>
      </c>
      <c r="K91" s="115">
        <v>33276.959999999999</v>
      </c>
      <c r="L91" s="157" t="s">
        <v>164</v>
      </c>
      <c r="M91" s="237"/>
      <c r="N91" s="246" t="s">
        <v>219</v>
      </c>
      <c r="O91" s="254" t="s">
        <v>212</v>
      </c>
      <c r="P91" s="183"/>
      <c r="Q91" s="311" t="s">
        <v>177</v>
      </c>
      <c r="R91" s="311"/>
      <c r="S91" s="180">
        <f>K91</f>
        <v>33276.959999999999</v>
      </c>
    </row>
    <row r="92" spans="1:19" ht="46.5" thickTop="1" thickBot="1" x14ac:dyDescent="0.35">
      <c r="A92" s="199" t="s">
        <v>511</v>
      </c>
      <c r="B92" s="195" t="s">
        <v>408</v>
      </c>
      <c r="C92" s="189" t="s">
        <v>304</v>
      </c>
      <c r="D92" s="195" t="s">
        <v>305</v>
      </c>
      <c r="E92" s="160" t="s">
        <v>170</v>
      </c>
      <c r="F92" s="161" t="s">
        <v>171</v>
      </c>
      <c r="G92" s="162" t="s">
        <v>172</v>
      </c>
      <c r="H92" s="163" t="s">
        <v>173</v>
      </c>
      <c r="I92" s="164" t="s">
        <v>174</v>
      </c>
      <c r="J92" s="165">
        <v>1</v>
      </c>
      <c r="K92" s="166">
        <v>5999.4</v>
      </c>
      <c r="L92" s="167" t="s">
        <v>176</v>
      </c>
      <c r="M92" s="233"/>
      <c r="N92" s="156" t="s">
        <v>221</v>
      </c>
      <c r="O92" s="256" t="s">
        <v>213</v>
      </c>
      <c r="P92" s="183"/>
      <c r="Q92" s="308" t="s">
        <v>177</v>
      </c>
      <c r="R92" s="308"/>
      <c r="S92" s="312">
        <f>SUM(K92:K93)</f>
        <v>11998.8</v>
      </c>
    </row>
    <row r="93" spans="1:19" ht="46.5" thickTop="1" thickBot="1" x14ac:dyDescent="0.35">
      <c r="A93" s="199" t="s">
        <v>512</v>
      </c>
      <c r="B93" s="194" t="s">
        <v>409</v>
      </c>
      <c r="C93" s="191" t="s">
        <v>304</v>
      </c>
      <c r="D93" s="194" t="s">
        <v>305</v>
      </c>
      <c r="E93" s="168" t="s">
        <v>170</v>
      </c>
      <c r="F93" s="169" t="s">
        <v>171</v>
      </c>
      <c r="G93" s="170" t="s">
        <v>172</v>
      </c>
      <c r="H93" s="171" t="s">
        <v>173</v>
      </c>
      <c r="I93" s="172" t="s">
        <v>175</v>
      </c>
      <c r="J93" s="173">
        <v>1</v>
      </c>
      <c r="K93" s="174">
        <v>5999.4</v>
      </c>
      <c r="L93" s="175" t="s">
        <v>176</v>
      </c>
      <c r="M93" s="235"/>
      <c r="N93" s="246" t="s">
        <v>233</v>
      </c>
      <c r="O93" s="254" t="s">
        <v>213</v>
      </c>
      <c r="P93" s="183"/>
      <c r="Q93" s="308"/>
      <c r="R93" s="308"/>
      <c r="S93" s="312"/>
    </row>
    <row r="94" spans="1:19" ht="46.5" thickTop="1" thickBot="1" x14ac:dyDescent="0.35">
      <c r="A94" s="199" t="s">
        <v>513</v>
      </c>
      <c r="B94" s="258" t="s">
        <v>410</v>
      </c>
      <c r="C94" s="289" t="s">
        <v>308</v>
      </c>
      <c r="D94" s="258" t="s">
        <v>309</v>
      </c>
      <c r="E94" s="259" t="s">
        <v>178</v>
      </c>
      <c r="F94" s="260" t="s">
        <v>179</v>
      </c>
      <c r="G94" s="261" t="s">
        <v>181</v>
      </c>
      <c r="H94" s="262" t="s">
        <v>180</v>
      </c>
      <c r="I94" s="263" t="s">
        <v>182</v>
      </c>
      <c r="J94" s="264">
        <v>1</v>
      </c>
      <c r="K94" s="265">
        <v>17280</v>
      </c>
      <c r="L94" s="266" t="s">
        <v>183</v>
      </c>
      <c r="M94" s="267"/>
      <c r="N94" s="268" t="s">
        <v>229</v>
      </c>
      <c r="O94" s="269" t="s">
        <v>215</v>
      </c>
      <c r="P94" s="183"/>
      <c r="Q94" s="308" t="s">
        <v>177</v>
      </c>
      <c r="R94" s="308"/>
      <c r="S94" s="179">
        <f>K94</f>
        <v>17280</v>
      </c>
    </row>
    <row r="95" spans="1:19" ht="39" customHeight="1" thickTop="1" thickBot="1" x14ac:dyDescent="0.35">
      <c r="A95" s="199" t="s">
        <v>514</v>
      </c>
      <c r="B95" s="197" t="s">
        <v>411</v>
      </c>
      <c r="C95" s="185" t="s">
        <v>300</v>
      </c>
      <c r="D95" s="197" t="s">
        <v>301</v>
      </c>
      <c r="E95" s="114" t="s">
        <v>110</v>
      </c>
      <c r="F95" s="270" t="s">
        <v>206</v>
      </c>
      <c r="G95" s="271" t="s">
        <v>189</v>
      </c>
      <c r="H95" s="270" t="s">
        <v>190</v>
      </c>
      <c r="I95" s="272"/>
      <c r="J95" s="273">
        <v>1</v>
      </c>
      <c r="K95" s="274">
        <v>89640</v>
      </c>
      <c r="L95" s="275" t="s">
        <v>188</v>
      </c>
      <c r="M95" s="276" t="s">
        <v>205</v>
      </c>
      <c r="N95" s="211" t="s">
        <v>225</v>
      </c>
      <c r="O95" s="277" t="s">
        <v>213</v>
      </c>
      <c r="P95" s="183"/>
      <c r="Q95" s="308" t="s">
        <v>177</v>
      </c>
      <c r="R95" s="308"/>
      <c r="S95" s="180">
        <f>K95</f>
        <v>89640</v>
      </c>
    </row>
    <row r="96" spans="1:19" ht="376.5" thickTop="1" thickBot="1" x14ac:dyDescent="0.35">
      <c r="A96" s="199" t="s">
        <v>515</v>
      </c>
      <c r="B96" s="192" t="s">
        <v>412</v>
      </c>
      <c r="C96" s="187" t="s">
        <v>302</v>
      </c>
      <c r="D96" s="192" t="s">
        <v>303</v>
      </c>
      <c r="E96" s="247" t="s">
        <v>191</v>
      </c>
      <c r="F96" s="154" t="s">
        <v>207</v>
      </c>
      <c r="G96" s="155" t="s">
        <v>192</v>
      </c>
      <c r="H96" s="248" t="s">
        <v>193</v>
      </c>
      <c r="I96" s="249" t="s">
        <v>194</v>
      </c>
      <c r="J96" s="13">
        <v>1</v>
      </c>
      <c r="K96" s="111">
        <v>37125</v>
      </c>
      <c r="L96" s="14" t="s">
        <v>198</v>
      </c>
      <c r="M96" s="250" t="s">
        <v>208</v>
      </c>
      <c r="N96" s="156" t="s">
        <v>233</v>
      </c>
      <c r="O96" s="256" t="s">
        <v>213</v>
      </c>
      <c r="P96" s="183"/>
      <c r="Q96" s="308" t="s">
        <v>177</v>
      </c>
      <c r="R96" s="308"/>
      <c r="S96" s="309">
        <f>SUM(K96:K99)</f>
        <v>148500</v>
      </c>
    </row>
    <row r="97" spans="1:19" ht="102" customHeight="1" thickTop="1" thickBot="1" x14ac:dyDescent="0.35">
      <c r="A97" s="199" t="s">
        <v>516</v>
      </c>
      <c r="B97" s="192" t="s">
        <v>413</v>
      </c>
      <c r="C97" s="187" t="s">
        <v>302</v>
      </c>
      <c r="D97" s="192" t="s">
        <v>303</v>
      </c>
      <c r="E97" s="247" t="s">
        <v>191</v>
      </c>
      <c r="F97" s="154" t="s">
        <v>207</v>
      </c>
      <c r="G97" s="155" t="s">
        <v>192</v>
      </c>
      <c r="H97" s="248" t="s">
        <v>193</v>
      </c>
      <c r="I97" s="249" t="s">
        <v>195</v>
      </c>
      <c r="J97" s="13">
        <v>1</v>
      </c>
      <c r="K97" s="111">
        <v>37125</v>
      </c>
      <c r="L97" s="14" t="s">
        <v>198</v>
      </c>
      <c r="M97" s="178" t="s">
        <v>209</v>
      </c>
      <c r="N97" s="245" t="s">
        <v>233</v>
      </c>
      <c r="O97" s="286" t="s">
        <v>213</v>
      </c>
      <c r="P97" s="183"/>
      <c r="Q97" s="308"/>
      <c r="R97" s="308"/>
      <c r="S97" s="309"/>
    </row>
    <row r="98" spans="1:19" ht="153.75" customHeight="1" thickTop="1" thickBot="1" x14ac:dyDescent="0.35">
      <c r="A98" s="199" t="s">
        <v>517</v>
      </c>
      <c r="B98" s="192" t="s">
        <v>385</v>
      </c>
      <c r="C98" s="187" t="s">
        <v>302</v>
      </c>
      <c r="D98" s="192" t="s">
        <v>303</v>
      </c>
      <c r="E98" s="19" t="s">
        <v>191</v>
      </c>
      <c r="F98" s="18" t="s">
        <v>207</v>
      </c>
      <c r="G98" s="81" t="s">
        <v>192</v>
      </c>
      <c r="H98" s="23" t="s">
        <v>193</v>
      </c>
      <c r="I98" s="99" t="s">
        <v>196</v>
      </c>
      <c r="J98" s="176">
        <v>1</v>
      </c>
      <c r="K98" s="177">
        <v>37125</v>
      </c>
      <c r="L98" s="24" t="s">
        <v>198</v>
      </c>
      <c r="M98" s="178" t="s">
        <v>210</v>
      </c>
      <c r="N98" s="245" t="s">
        <v>233</v>
      </c>
      <c r="O98" s="286" t="s">
        <v>213</v>
      </c>
      <c r="P98" s="183"/>
      <c r="Q98" s="308"/>
      <c r="R98" s="308"/>
      <c r="S98" s="309"/>
    </row>
    <row r="99" spans="1:19" ht="132" customHeight="1" thickTop="1" thickBot="1" x14ac:dyDescent="0.35">
      <c r="A99" s="199" t="s">
        <v>518</v>
      </c>
      <c r="B99" s="194" t="s">
        <v>386</v>
      </c>
      <c r="C99" s="200" t="s">
        <v>302</v>
      </c>
      <c r="D99" s="278" t="s">
        <v>303</v>
      </c>
      <c r="E99" s="168" t="s">
        <v>191</v>
      </c>
      <c r="F99" s="279" t="s">
        <v>207</v>
      </c>
      <c r="G99" s="280" t="s">
        <v>192</v>
      </c>
      <c r="H99" s="169" t="s">
        <v>193</v>
      </c>
      <c r="I99" s="281" t="s">
        <v>197</v>
      </c>
      <c r="J99" s="173">
        <v>1</v>
      </c>
      <c r="K99" s="174">
        <v>37125</v>
      </c>
      <c r="L99" s="175" t="s">
        <v>198</v>
      </c>
      <c r="M99" s="251" t="s">
        <v>211</v>
      </c>
      <c r="N99" s="246" t="s">
        <v>233</v>
      </c>
      <c r="O99" s="254" t="s">
        <v>213</v>
      </c>
      <c r="P99" s="183"/>
      <c r="Q99" s="308"/>
      <c r="R99" s="308"/>
      <c r="S99" s="309"/>
    </row>
    <row r="100" spans="1:19" ht="16.5" thickTop="1" x14ac:dyDescent="0.3">
      <c r="A100" s="51"/>
      <c r="B100" s="304"/>
      <c r="C100" s="304"/>
      <c r="D100" s="304"/>
      <c r="E100" s="10"/>
      <c r="F100" s="25"/>
      <c r="G100" s="25"/>
      <c r="H100" s="138"/>
      <c r="I100" s="136"/>
      <c r="J100" s="137"/>
      <c r="K100" s="314">
        <f>SUM(K4:K99)</f>
        <v>2353765.790000001</v>
      </c>
      <c r="L100" s="25"/>
      <c r="M100" s="1"/>
      <c r="N100" s="1"/>
      <c r="O100" s="253"/>
      <c r="P100" s="183"/>
      <c r="Q100" s="11"/>
      <c r="S100" s="11"/>
    </row>
    <row r="101" spans="1:19" ht="15.75" x14ac:dyDescent="0.3">
      <c r="A101" s="304"/>
      <c r="B101" s="304"/>
      <c r="C101" s="304"/>
      <c r="D101" s="304"/>
      <c r="E101" s="10"/>
      <c r="F101" s="25"/>
      <c r="G101" s="25"/>
      <c r="H101" s="138"/>
      <c r="I101" s="136"/>
      <c r="J101" s="137"/>
      <c r="K101" s="300"/>
      <c r="L101" s="25"/>
      <c r="M101" s="1"/>
      <c r="N101" s="1"/>
      <c r="O101" s="253"/>
      <c r="P101" s="183"/>
      <c r="Q101" s="310"/>
      <c r="R101" s="310"/>
      <c r="S101" s="179"/>
    </row>
  </sheetData>
  <mergeCells count="41">
    <mergeCell ref="M1:O1"/>
    <mergeCell ref="Q9:R9"/>
    <mergeCell ref="A2:O2"/>
    <mergeCell ref="Q4:R4"/>
    <mergeCell ref="Q5:R5"/>
    <mergeCell ref="Q6:R6"/>
    <mergeCell ref="Q8:R8"/>
    <mergeCell ref="Q31:R31"/>
    <mergeCell ref="Q10:R10"/>
    <mergeCell ref="Q11:R13"/>
    <mergeCell ref="Q14:R19"/>
    <mergeCell ref="S16:S17"/>
    <mergeCell ref="Q20:R22"/>
    <mergeCell ref="Q23:R23"/>
    <mergeCell ref="Q24:R24"/>
    <mergeCell ref="Q25:R25"/>
    <mergeCell ref="Q26:R26"/>
    <mergeCell ref="Q27:R29"/>
    <mergeCell ref="Q30:R30"/>
    <mergeCell ref="Q87:R87"/>
    <mergeCell ref="Q32:R32"/>
    <mergeCell ref="Q33:R68"/>
    <mergeCell ref="S33:S68"/>
    <mergeCell ref="Q69:R69"/>
    <mergeCell ref="Q70:R70"/>
    <mergeCell ref="Q71:R71"/>
    <mergeCell ref="Q72:R72"/>
    <mergeCell ref="Q73:R73"/>
    <mergeCell ref="Q74:R85"/>
    <mergeCell ref="S79:S80"/>
    <mergeCell ref="Q86:R86"/>
    <mergeCell ref="Q88:R90"/>
    <mergeCell ref="S88:S90"/>
    <mergeCell ref="Q91:R91"/>
    <mergeCell ref="Q92:R93"/>
    <mergeCell ref="S92:S93"/>
    <mergeCell ref="Q94:R94"/>
    <mergeCell ref="Q95:R95"/>
    <mergeCell ref="Q96:R99"/>
    <mergeCell ref="S96:S99"/>
    <mergeCell ref="Q101:R101"/>
  </mergeCells>
  <phoneticPr fontId="2" type="noConversion"/>
  <pageMargins left="0.7" right="0.7" top="0.75" bottom="0.75" header="0.3" footer="0.3"/>
  <pageSetup paperSize="9" scale="23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KPIM.PR.1.13</vt:lpstr>
      <vt:lpstr>KPIM.PR.1.12</vt:lpstr>
      <vt:lpstr>KPIM.PR.1.12!Obszar_wydruku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2011-06-30T12:23:04Z</cp:lastPrinted>
  <dcterms:created xsi:type="dcterms:W3CDTF">2006-09-16T00:00:00Z</dcterms:created>
  <dcterms:modified xsi:type="dcterms:W3CDTF">2022-03-04T12:40:53Z</dcterms:modified>
</cp:coreProperties>
</file>