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wsduser\Desktop\Przetargi 2022\3 Srodki pomocnicze dogrywka\SWZ\"/>
    </mc:Choice>
  </mc:AlternateContent>
  <xr:revisionPtr revIDLastSave="0" documentId="13_ncr:1_{1E8B24A5-4596-45E0-9D10-2EF1E3B973C3}" xr6:coauthVersionLast="47" xr6:coauthVersionMax="47" xr10:uidLastSave="{00000000-0000-0000-0000-000000000000}"/>
  <bookViews>
    <workbookView xWindow="-120" yWindow="-120" windowWidth="24240" windowHeight="13140" tabRatio="989" activeTab="6" xr2:uid="{00000000-000D-0000-FFFF-FFFF00000000}"/>
  </bookViews>
  <sheets>
    <sheet name="Pakiet 1" sheetId="6" r:id="rId1"/>
    <sheet name="Pakiet 2" sheetId="19" r:id="rId2"/>
    <sheet name="Pakiet 3" sheetId="44" r:id="rId3"/>
    <sheet name="Pakiet 4" sheetId="23" r:id="rId4"/>
    <sheet name="Pakiet 5" sheetId="24" r:id="rId5"/>
    <sheet name="Pakiet 6" sheetId="38" r:id="rId6"/>
    <sheet name="Pakiet 7" sheetId="32" r:id="rId7"/>
    <sheet name="Pakiet 8" sheetId="33" r:id="rId8"/>
    <sheet name="Pakiet 9" sheetId="42" r:id="rId9"/>
  </sheets>
  <definedNames>
    <definedName name="__xlfn_BAHTTEXT">NA()</definedName>
    <definedName name="_xlnm.Print_Area" localSheetId="0">'Pakiet 1'!$A$1:$K$17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38" l="1"/>
  <c r="I16" i="32" l="1"/>
  <c r="G16" i="32"/>
  <c r="K16" i="32" l="1"/>
  <c r="G11" i="42" l="1"/>
  <c r="K11" i="42" l="1"/>
  <c r="I11" i="42"/>
  <c r="G12" i="38"/>
  <c r="G4" i="19"/>
  <c r="G10" i="6"/>
  <c r="G8" i="23"/>
  <c r="I4" i="19"/>
  <c r="G15" i="33" l="1"/>
  <c r="I8" i="23"/>
  <c r="G7" i="24"/>
  <c r="I10" i="6"/>
  <c r="K15" i="33"/>
  <c r="I15" i="33"/>
  <c r="K12" i="38"/>
  <c r="I7" i="24" l="1"/>
  <c r="K4" i="19"/>
  <c r="K8" i="23" l="1"/>
  <c r="K10" i="6"/>
  <c r="K7" i="24"/>
</calcChain>
</file>

<file path=xl/sharedStrings.xml><?xml version="1.0" encoding="utf-8"?>
<sst xmlns="http://schemas.openxmlformats.org/spreadsheetml/2006/main" count="318" uniqueCount="139">
  <si>
    <t>Lp.</t>
  </si>
  <si>
    <t>1.</t>
  </si>
  <si>
    <t>2.</t>
  </si>
  <si>
    <t>szt.</t>
  </si>
  <si>
    <t>3.</t>
  </si>
  <si>
    <t>4.</t>
  </si>
  <si>
    <t>5.</t>
  </si>
  <si>
    <t>Razem</t>
  </si>
  <si>
    <t>rodzaj sprzętu</t>
  </si>
  <si>
    <t>jedn. miary</t>
  </si>
  <si>
    <t>ilość</t>
  </si>
  <si>
    <t>cena jedn. netto</t>
  </si>
  <si>
    <t>wartość netto</t>
  </si>
  <si>
    <t>wartość VAT</t>
  </si>
  <si>
    <t>cena jedn. brutto</t>
  </si>
  <si>
    <t>6.</t>
  </si>
  <si>
    <t>7.</t>
  </si>
  <si>
    <t>8.</t>
  </si>
  <si>
    <t>9.</t>
  </si>
  <si>
    <t>10.</t>
  </si>
  <si>
    <t>wartość brutto</t>
  </si>
  <si>
    <t>nr katalogowy, producent</t>
  </si>
  <si>
    <t>rodzaj elektrody</t>
  </si>
  <si>
    <t>cene jedn. netto</t>
  </si>
  <si>
    <t>wartość  brutto</t>
  </si>
  <si>
    <t xml:space="preserve">elektroda  noworodkowa niewidoczna w RTG i MRI. specjalny czujnik węglowy , na bazie gąbki Pe lub włókniny o średnicy (przekrój)  od 24 do 30 mm </t>
  </si>
  <si>
    <t>elektroda pediatryczna niewidoczna w RTG i MRI, specjalny czujnik węglowy ,na bazie gąbki PE lub włókniny  o średnicy (przekrój)  od 35 do 40 mm</t>
  </si>
  <si>
    <t>elektroda dla dorosłych niewidoczna w RTG i MRI ,specjalny czujnik węglowy Na bazie gąbki PE o średnicy (przekrój)  od 50 do 55 mm</t>
  </si>
  <si>
    <t>RAZEM</t>
  </si>
  <si>
    <t>wysoka jakość sygnału, brak sztucznych  szmerów</t>
  </si>
  <si>
    <t> nie odparzają skóry dziecka, nie odklejają się</t>
  </si>
  <si>
    <t> elektrody charakteryzujące się elastycznością, niealergicznoscią i doskonałą przyczepnością, przyjazne dla skóry dziecka</t>
  </si>
  <si>
    <t> żele stałe lub mokre, niealergiczne o bardzo niskiej rezystencji</t>
  </si>
  <si>
    <t> możliwość zastosowania u noworodków i dzieci</t>
  </si>
  <si>
    <t> wytrzymałość min. 24 h.</t>
  </si>
  <si>
    <t>Razem:</t>
  </si>
  <si>
    <t>WYMOGI:</t>
  </si>
  <si>
    <t>szt</t>
  </si>
  <si>
    <t>wartość   netto</t>
  </si>
  <si>
    <t>wartość   brutto</t>
  </si>
  <si>
    <t>nr kat. producent</t>
  </si>
  <si>
    <t>worki do pomiarów diurezy godzinowej u dzieci (sterylne)</t>
  </si>
  <si>
    <t>Poz. 1 -  Worki do pomiarów diurezy godzinowej u dzieci w systemie zamkniętym</t>
  </si>
  <si>
    <t> komora pomiarowa 500ml, dokładna skala co 1 ml  do 40 ml, co 5ml do 100 ml , co 10ml  do 500ml</t>
  </si>
  <si>
    <t> zastawka antyzwrotna wbudowana w łącznik drenu zabezpieczajacąca przed cofaniem się zalegajacego moczu do cewnika Foley,</t>
  </si>
  <si>
    <t>zastawka przeciwzwrotna  w worku</t>
  </si>
  <si>
    <t> dren dwuświatłowy</t>
  </si>
  <si>
    <t> uniwerslany bezigłowy port do pobierania próbek</t>
  </si>
  <si>
    <t> pojemność worka kolekcyjnego 2000ml, worek z podziałką</t>
  </si>
  <si>
    <t>kranik spustowy</t>
  </si>
  <si>
    <t>zakładany czas stosowania: od 7-14 dni</t>
  </si>
  <si>
    <t xml:space="preserve"> sterylny zestaw </t>
  </si>
  <si>
    <t>kpl.</t>
  </si>
  <si>
    <t>11.</t>
  </si>
  <si>
    <t>12.</t>
  </si>
  <si>
    <t>13.</t>
  </si>
  <si>
    <t>wziernik nr. 2</t>
  </si>
  <si>
    <t>wziernik nr. 2,5</t>
  </si>
  <si>
    <t>wziernik nr. 3</t>
  </si>
  <si>
    <t>wziernik nr. 4</t>
  </si>
  <si>
    <t>wziernik nr. 5</t>
  </si>
  <si>
    <t>Jednorazowy wkład do ssaka z zawartością środka żelującego.</t>
  </si>
  <si>
    <t>Jednorazowy wkład do ssaka w zestawie z drenem do ssaka jednorazowym</t>
  </si>
  <si>
    <t>lp.</t>
  </si>
  <si>
    <t>Nr katalogu</t>
  </si>
  <si>
    <t xml:space="preserve">Nazwa sprzetu </t>
  </si>
  <si>
    <t>Wartość vat</t>
  </si>
  <si>
    <t>Dren do trzech zewnętrznych przetworników ciśnienia</t>
  </si>
  <si>
    <t xml:space="preserve">Przewód pompy infuzyjne do aparatu Ellipse
z wymienną końcówka pacjenta </t>
  </si>
  <si>
    <t>Wymienna końcówka pacjenta do przewodu pompy
infuzyjnej z zaworem jednokierunkowym</t>
  </si>
  <si>
    <t>Linia manometryczna, końcówka niebieska (AMS-150 cm)</t>
  </si>
  <si>
    <t>Linia manometryczna, Końców, czerwona (AMS-150 cm)</t>
  </si>
  <si>
    <r>
      <t xml:space="preserve">ZEWNĘTRZNE PRZETWORNIKI CIŚNIENIA PVB (dla aparatów </t>
    </r>
    <r>
      <rPr>
        <b/>
        <sz val="10"/>
        <rFont val="Arial"/>
        <family val="2"/>
        <charset val="238"/>
      </rPr>
      <t xml:space="preserve">ANDROMEDA </t>
    </r>
    <r>
      <rPr>
        <sz val="10"/>
        <rFont val="Arial"/>
        <family val="2"/>
        <charset val="238"/>
      </rPr>
      <t>ms GmbH</t>
    </r>
    <r>
      <rPr>
        <i/>
        <sz val="10"/>
        <rFont val="Arial"/>
        <family val="2"/>
        <charset val="238"/>
      </rPr>
      <t>)</t>
    </r>
  </si>
  <si>
    <r>
      <t xml:space="preserve">Elektrody powierzchniowe EMG Blue Sensor(dla aparatów </t>
    </r>
    <r>
      <rPr>
        <b/>
        <sz val="10"/>
        <rFont val="Arial"/>
        <family val="2"/>
        <charset val="238"/>
      </rPr>
      <t xml:space="preserve">ANDROMEDA </t>
    </r>
    <r>
      <rPr>
        <sz val="10"/>
        <rFont val="Arial"/>
        <family val="2"/>
        <charset val="238"/>
      </rPr>
      <t>ms GmbH)</t>
    </r>
  </si>
  <si>
    <t>Papier termiczny szer. 110 dł. 20m, gramatura 80g</t>
  </si>
  <si>
    <r>
      <t>CEWNIK REKTALNY DWUKANAŁOWY -średnica 9 Fr  ; długość 150 mm;  materiał  cewnika- PEBAX; Wymiary balonu śr. 7 mm   dł. 20 mm; Materiał  balonu  -POLIIZOPREN , jednorazowego użytku, sterylne w pojedyńczym etui</t>
    </r>
    <r>
      <rPr>
        <i/>
        <sz val="10"/>
        <rFont val="Arial"/>
        <family val="2"/>
        <charset val="238"/>
      </rPr>
      <t xml:space="preserve"> </t>
    </r>
  </si>
  <si>
    <t xml:space="preserve">CEWNIK REKTALNY DWUKANAŁOWY    -średnica 9 Fr  ; długość 400 mm;  materiał  cewnika- PEBAX; Wymiary balonu śr. 16 mm   dł. 30 mm; Materiał  balonu  - PVC , jednorazowego użytku, sterylne w pojedyńczym etui </t>
  </si>
  <si>
    <t xml:space="preserve">CEWNIK DO CYSTOMETRII - średnica  6 Fr  ; długość 300 mm;  materiał  cewnika- PEBAX; Odległość pomiędzy kanałami   10 mm,  jednorazowego użytku, sterylne w pojedyńczym etui  </t>
  </si>
  <si>
    <r>
      <t xml:space="preserve">Elektrody powierzchniowe EMG
(do aparatów </t>
    </r>
    <r>
      <rPr>
        <b/>
        <sz val="10"/>
        <rFont val="Arial"/>
        <family val="2"/>
        <charset val="238"/>
      </rPr>
      <t>PicoFlow2 )</t>
    </r>
  </si>
  <si>
    <t>Zestaw noworodkowy i dla dzieci do 10kg. Do terapii tlenowej wysokimi przepływami przeznaczony do stosowania z nawilżaczem F&amp;P MR 730/850, Aqua Vent 2600A</t>
  </si>
  <si>
    <t>Pozycja 1.</t>
  </si>
  <si>
    <t>W skład zestawu wchodzą:</t>
  </si>
  <si>
    <t xml:space="preserve">odcinek wdechowy, podgrzewany, dł 1,2 </t>
  </si>
  <si>
    <t>Odcinek przedłużający niepodgrzewany 0,3m</t>
  </si>
  <si>
    <t>odcinek z zastawką bezpieczeństwa i łącznikiem T do podawania tlenu</t>
  </si>
  <si>
    <t>komora nawilżacza o konstrukcji zapobiegającej nadmiernemu zbieraniu się kondensatu w obwodzie oddechowym</t>
  </si>
  <si>
    <t>łącznik</t>
  </si>
  <si>
    <t>Ostrza do strzygarki 3M</t>
  </si>
  <si>
    <t xml:space="preserve"> kaniula nosowa dla noworodków</t>
  </si>
  <si>
    <t xml:space="preserve"> kaniula nosowa dla niemowląt</t>
  </si>
  <si>
    <t xml:space="preserve"> kaniula nosowa dla niemowląt – duża</t>
  </si>
  <si>
    <t xml:space="preserve"> kaniula nosowa pediatryczna</t>
  </si>
  <si>
    <t>5-kanałowy cewnik do manometrii odbytu – wersja pediatryczna – długość całkowita 180 cm; 4 kanały ciśnienia ustawione w odstępach 0,5 cm (najbliższy balonu kanał w odległości 2 cm); wymiary balonu śr. 7 mm, dł. 20mm, materiał balonu – poliizopren;  średnica cewnika 9 Fr; cewnik z podziałką w cm, umożliwiającą ustalenie głębokości włożenia cewnika do odbytu; końcówki typu Luer; jednorazowego użytku, pakowane sterylnie po 1 szt.; kompatybilny z pompą perfuzyjną firmy Menfis bioMedica</t>
  </si>
  <si>
    <t>Cewnik rektalny 2-kanałowy; średnica 9Fr; długość 150 mm; materiał cewnika – PEBAX; wymiary balonu śr. 7 mm, dł. 20mm, materiał balonu – poliizopren; końcówki typu Luer; jednorazowego użytku, pakowane sterylnie po 1 szt.; kompatybilny z pompą perfuzyjną firmy Menfis bioMedica</t>
  </si>
  <si>
    <t xml:space="preserve">Linia manometryczna, transparentna, z końcówkami czerwonymi typu Luer; długość 150 cm; jednorazowego użytku, pakowane sterylnie po 1 szt.; </t>
  </si>
  <si>
    <t xml:space="preserve">Elektrody powierzchniowe EMG, pediatryczne, żel stały, samoprzylepne z kablem, złącze 4 mm socket; jednorazowe; </t>
  </si>
  <si>
    <t>Jednorazowy balon bezlateksowy do aplikacji cewników wielorazowych o wym. 15mm x 60mm x 4mm (4mm - średnica ujścia balonu) dostosowany do cewnika K122359-L5-1323D do manometrii odbytu wysokiej rozdzielczości</t>
  </si>
  <si>
    <t xml:space="preserve">szt. </t>
  </si>
  <si>
    <t>5-kanałowy cewnik manometryczny, pediatryczny, do przełyku. 4 kanały ciśnienia ustawione helikoidalnie w odstępach co 3 cm. Całkowita długość 180cm. Średnica cewnika 9 Fr; cewnik z podziałką w cm, umożliwiającą ustalenie głębokości założenia cewnika do przełyku; końcówki typu Luer; jednorazowego użytku, pakowane sterylnie po 1 szt.; kompatybilny z pompą perfuzyjną firmy Menfis bioMedica</t>
  </si>
  <si>
    <t>VAT</t>
  </si>
  <si>
    <t xml:space="preserve">elektroda  do Holtera na bazie pianki PE dla dorosłych o średnicy (przekrój)  od 60x66 mm, Elektroda z przesuniętym czujnikiem., </t>
  </si>
  <si>
    <t>Wężyki do inhalatorów Pari, dł. 1,2m (łączą nebulizator z kompresorem)</t>
  </si>
  <si>
    <t>Jednorazowy wkład do ssaka inżektorowego kompatybilny z ssakami medycznymi firmy Draeger przy aparatach do znieczulenia. 
Pojemność 700ml. , zabezpieczenie antyprzelewowe , ze zintegrowanym filtrem hybrydowym,do stosowania maks.24h lub zapełnienie w 2/3 objetości – zabezpieczenie antyprzelewowe do pojemności maksymalnej 100ml.</t>
  </si>
  <si>
    <t>vat</t>
  </si>
  <si>
    <t>jed. miary</t>
  </si>
  <si>
    <t>FORMULARZ CENOWY</t>
  </si>
  <si>
    <t>Filtr do ssaka.                                    bakteryjne i wirusowe VarioSafe: bezpieczne i higieniczne – zatrzymują 99,99998% bakterii i 99,9998% wirusów</t>
  </si>
  <si>
    <t xml:space="preserve">Osłona na mikroskop.,bez lateksowa. Do zastosowania w mikroskopie z trzema okularami. Rozmiar osłony 117cm(+/- 1cm) na 267cm (+/- 1cm). Soczewka o średnicy 65mm o dużej przezierności, odporna na zarysowania, z materiału nie odbijającego światła i nie tłukącego. Soczewka łatwa do usunięcia w razie konieczności. Produkt posiadający trzy  pasy ściągające – umożliwiające mocowanie na mikroskopie. </t>
  </si>
  <si>
    <r>
      <t xml:space="preserve">Osłona na kamerę. Wymiar 13 </t>
    </r>
    <r>
      <rPr>
        <sz val="10"/>
        <color indexed="8"/>
        <rFont val="Arial"/>
        <family val="2"/>
        <charset val="238"/>
      </rPr>
      <t xml:space="preserve">(+/- 1cm). </t>
    </r>
    <r>
      <rPr>
        <sz val="10"/>
        <rFont val="Arial"/>
        <family val="2"/>
        <charset val="238"/>
      </rPr>
      <t>cm na 235cm</t>
    </r>
    <r>
      <rPr>
        <sz val="10"/>
        <color indexed="8"/>
        <rFont val="Arial"/>
        <family val="2"/>
        <charset val="238"/>
      </rPr>
      <t>(+/- 1cm).</t>
    </r>
    <r>
      <rPr>
        <sz val="10"/>
        <rFont val="Arial"/>
        <family val="2"/>
        <charset val="238"/>
      </rPr>
      <t>Zaopatrzona w tekturę ułatwiającą zakładanie. Końcówka perforowana zaopatrzona w nierozmakającą taśmę mocującą.</t>
    </r>
  </si>
  <si>
    <t>Osłona na kamerę pozwalająca na wielokrotną wymianę optyki, bez przerywania pola sterylnego. Produkt bez perforowanej końcówki. Ze sztywnym zakończeniem całkowicie zabezpieczającym kamerę przed zalaniem.  Wymiary 18cm (+/- 1 cm) na 246cm (+/- 1 cm).</t>
  </si>
  <si>
    <t>Osłona  na sondę do USG śródoperacyjne, bez lateksowa, sterylna .Wymiary 13 (+/-1) cm na 61 cm. W komplecie z elemntami mocującymi, polem sterylnym i żelem sterylnym a 20ml.</t>
  </si>
  <si>
    <t>Osłona  na sondę do USG śródoperacyjne, bez lateksowa, sterylna .Wymiary 14 (+/-1) cm na 244 cm. W komplecie z elemntami mocującymi, polem sterylnym i żelem sterylnym a 20ml.</t>
  </si>
  <si>
    <t>Jednorazowy,niesterylny, wysokochłonny, nieuczulający podkład higieniczny na stół operacyjny. Wykonany z 2 scalonych powłok: mocnego, nieprzemakalnego 3 warstwowego laminatu i chłonnego rdzenia na całej długości prześcieradła.  Wymiary prześcieradła  100 cm (+/-2cm) x  225cm ( +/- 4cm) Produkt o gładkiej, jednorodnej powierzchni (bez zagięć i przeszyć) – nie powodującej uszkodzeń skóry pacjenta. Wchłanialność co najmniej 4L .</t>
  </si>
  <si>
    <t xml:space="preserve">Wysokiej jakości osłona na mikroskop Zeiss. Jednorazowa, sterylna, bez lateksowa. Do zastosowania w mikroskopie z jednym, dwoma lub trzema okularami. Rozmiar osłony 137cm x 267cm. Trzy pasy ściągające. Soczewka kątowa, wykonana z powlekanego szkła, o średnicy 65mm o idealnych właściwościach optycznych i wysokiej odporności na zarysowania. Gniazdo soczewki o wysokości minimum 30mm. </t>
  </si>
  <si>
    <t xml:space="preserve">Wysokiej jakości osłona na mikroskop Zeiss. Jednorazowa, sterylna, bez lateksowa. Do zastosowania w mikroskopie z jednym, dwoma lub trzema okularami. Rozmiar osłony 132cm x 381cm. Pięć pasów ściągających. Soczewka kątowa, wykonana z powlekanego szkła, o średnicy 65mm o idealnych właściwościach optycznych i wysokiej odporności na zarysowania. Gniazdo soczewki o wysokości minimum 30mm. </t>
  </si>
  <si>
    <t xml:space="preserve">Osłona na ramię C, Sterylna, jednorazowa osłona, znaczona na turkusowo, ściągnięta elastyczną gumką o wymiarach 95cm x 130cm. </t>
  </si>
  <si>
    <t>Osłona na ramię C.Jednorazowa sterylna osłona na ramie C. Wymiary 104cm x 230 cm. Produkt posiadający rozcięcie ułatwiające zakładanie o długości 137cm oraz 2 pasy mocujące.</t>
  </si>
  <si>
    <t>Osłona na ramię C.    Sterylna, jednorazowa osłona na sprzęt medyczny ściągnięta elastyczną gumką. Rozmiar 102cm x 51cm.</t>
  </si>
  <si>
    <t>Mata na podłogę,o dużej wchłanialności (minimum 1,5l) płynów, z możliwościa przytwierdzenia do podłogi w co najmniej 4 miejscach.O wymiarach 81 (+/-1) cm na 121 cm (+/-1).</t>
  </si>
  <si>
    <t xml:space="preserve">                                                              RAZEM:</t>
  </si>
  <si>
    <t>Zestaw jednorazowych pasów do stabilizacji ciała lub kolana pacjenta składające się z trzech warstw (warstwa górna i dolna tkanina z włókna poliestrowego,warstwa środkowa: gąbka kompozytowa).W zestawie znajdują się dwa pasy o wym.szerokość: 10,2cm dł.pierwszego-84cm(+/-1). Możliwość regulacji dł. pasów . Produkt zgodny z EN ISO 13485:2016)</t>
  </si>
  <si>
    <t xml:space="preserve">Elektrody powierzchniowe EMG, pediatryczne, żel stały, samoprzylepne z kablem, złącze 1,5 mm socket; jednorazowe; </t>
  </si>
  <si>
    <t xml:space="preserve">Sonda do pH-impedancji, 6 kanałów impedancji, 1 kanał pH; średnica 6 Fr; z podziałką w cm, umożliwiającą ustalenie głębokości założenia sondy; jednorazowego użytku, pakowane sterylnie po 1 szt.; kompatybilne z urządzeniem Blu Runner firmy Menfis BioMedica; </t>
  </si>
  <si>
    <t xml:space="preserve">Układ do terapii wysokimi przepływami o średnicy 22mm, z zabezpieczeniem przeciwdrobnoustrojowym opartym na działaniu jonów srebra
W skład zestawu wchodzi: 
- odcinek wdechowy podgrzewany dł. 1,5 m
- odcinek łączący nawilżacz z aparatem
- komora nawilżacza
</t>
  </si>
  <si>
    <t>Kaniula nosowa- 4mm/przepływ 5-60L/min, waga pacjenta 30-50kg.</t>
  </si>
  <si>
    <t>Kaniula nosowa- 5mm/przepływ 10-80L/min, waga pacjenta 50-70kg.</t>
  </si>
  <si>
    <t>Łącznik do prowadzenia tlenoterapii wysokoprzepływowej bezpośrednio z przepływomierza</t>
  </si>
  <si>
    <t>Jednorazowa elektroda EKG  z  żelem płynnym, przeznaczona do badań spoczynkowych EKG i krótkiego monitorowania. zapewnia komfortowe i higieniczne badanie EKG, 
Wymiary elektrody: 23 mm x 34 mm.</t>
  </si>
  <si>
    <t>Wymogi : poz. 1 do poz. 4</t>
  </si>
  <si>
    <t>Pakiet 1 - Elektrody jednorazowego użytku do EKG z żelem CPV- 33100000-1</t>
  </si>
  <si>
    <t>Pakiet nr 9- Akcesoria do badań mamometrycznych przewodu pokarmowego</t>
  </si>
  <si>
    <t>Pakiet nr 8- Akcesoria do badań urodynamicznych</t>
  </si>
  <si>
    <t>Pakiet nr 7 - Folia osłonowa na sprzęt medyczny -  jedn. użytku, sterylna CPV:33190000</t>
  </si>
  <si>
    <t>Pakiet nr 5 - jednorazowy wkład do ssaka inżektorowego kompatybilny z ssakami medycznymi firmy Draeger przy aparatach do znieczulenia oraz na stanowiskach intensywnej terapii</t>
  </si>
  <si>
    <t xml:space="preserve">Pakiet nr 4- Wzierniki do otoskopu jednirazowego użytku </t>
  </si>
  <si>
    <t>Pakiet nr 2- Wężyki do inhalatorów Parii</t>
  </si>
  <si>
    <t>Pakiet 6 – układ i akcesoria jednorazowe zużywalne do nawilżaczy powietrza respiracyjnego AquaVent</t>
  </si>
  <si>
    <t>Pakiet 3 - Sprzęt pozostały (rozpatrywany pozycjami) CPV 33190000</t>
  </si>
  <si>
    <t>ZAŁ.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</si>
</sst>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zł-415];[Red]\-#,##0.00\ [$zł-415]"/>
  </numFmts>
  <fonts count="13" x14ac:knownFonts="1">
    <font>
      <sz val="10"/>
      <name val="Arial CE"/>
      <family val="2"/>
      <charset val="238"/>
    </font>
    <font>
      <b/>
      <i/>
      <sz val="16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i/>
      <u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i/>
      <u/>
      <sz val="11"/>
      <color rgb="FF000000"/>
      <name val="Calibri"/>
      <family val="2"/>
      <charset val="238"/>
    </font>
    <font>
      <sz val="10"/>
      <color rgb="FF00000A"/>
      <name val="Arial"/>
      <family val="2"/>
      <charset val="238"/>
    </font>
    <font>
      <sz val="8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9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0" fontId="2" fillId="0" borderId="0"/>
    <xf numFmtId="0" fontId="3" fillId="0" borderId="0"/>
    <xf numFmtId="0" fontId="4" fillId="0" borderId="0"/>
    <xf numFmtId="164" fontId="4" fillId="0" borderId="0"/>
    <xf numFmtId="164" fontId="10" fillId="0" borderId="0"/>
  </cellStyleXfs>
  <cellXfs count="110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8" fillId="0" borderId="4" xfId="4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 wrapText="1"/>
    </xf>
  </cellXfs>
  <cellStyles count="9">
    <cellStyle name="Heading" xfId="1" xr:uid="{00000000-0005-0000-0000-000000000000}"/>
    <cellStyle name="Heading1" xfId="2" xr:uid="{00000000-0005-0000-0000-000001000000}"/>
    <cellStyle name="Normal 2" xfId="3" xr:uid="{00000000-0005-0000-0000-000002000000}"/>
    <cellStyle name="Normal 2_Wartości przetargu 11.05.2017" xfId="4" xr:uid="{00000000-0005-0000-0000-000003000000}"/>
    <cellStyle name="Normalny" xfId="0" builtinId="0"/>
    <cellStyle name="Normalny 2" xfId="5" xr:uid="{00000000-0005-0000-0000-000005000000}"/>
    <cellStyle name="Result" xfId="6" xr:uid="{00000000-0005-0000-0000-000006000000}"/>
    <cellStyle name="Result2" xfId="7" xr:uid="{00000000-0005-0000-0000-000007000000}"/>
    <cellStyle name="Tekst objaśnienia 2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7"/>
  <sheetViews>
    <sheetView zoomScaleNormal="100" workbookViewId="0">
      <selection activeCell="K1" sqref="K1"/>
    </sheetView>
  </sheetViews>
  <sheetFormatPr defaultColWidth="9.140625" defaultRowHeight="12.75" x14ac:dyDescent="0.2"/>
  <cols>
    <col min="1" max="1" width="4.42578125" style="5" customWidth="1"/>
    <col min="2" max="2" width="20.28515625" style="5" customWidth="1"/>
    <col min="3" max="3" width="42.140625" style="5" customWidth="1"/>
    <col min="4" max="4" width="6.5703125" style="5" customWidth="1"/>
    <col min="5" max="5" width="7" style="5" customWidth="1"/>
    <col min="6" max="6" width="7.7109375" style="5" customWidth="1"/>
    <col min="7" max="7" width="10.42578125" style="5" customWidth="1"/>
    <col min="8" max="8" width="5.7109375" style="5" customWidth="1"/>
    <col min="9" max="9" width="9.140625" style="5"/>
    <col min="10" max="10" width="7.85546875" style="5" customWidth="1"/>
    <col min="11" max="11" width="12.42578125" style="5" customWidth="1"/>
    <col min="12" max="16384" width="9.140625" style="5"/>
  </cols>
  <sheetData>
    <row r="1" spans="1:11" s="74" customFormat="1" x14ac:dyDescent="0.2">
      <c r="C1" s="28" t="s">
        <v>105</v>
      </c>
      <c r="D1" s="29"/>
      <c r="E1" s="29"/>
      <c r="F1" s="29"/>
      <c r="G1" s="29"/>
      <c r="H1" s="29"/>
      <c r="I1" s="29"/>
      <c r="J1" s="29"/>
      <c r="K1" s="29" t="s">
        <v>138</v>
      </c>
    </row>
    <row r="2" spans="1:11" s="74" customFormat="1" x14ac:dyDescent="0.2"/>
    <row r="3" spans="1:11" ht="26.25" customHeight="1" x14ac:dyDescent="0.2">
      <c r="A3" s="79" t="s">
        <v>129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s="7" customFormat="1" ht="38.25" x14ac:dyDescent="0.2">
      <c r="A4" s="3" t="s">
        <v>0</v>
      </c>
      <c r="B4" s="18" t="s">
        <v>21</v>
      </c>
      <c r="C4" s="18" t="s">
        <v>22</v>
      </c>
      <c r="D4" s="18" t="s">
        <v>9</v>
      </c>
      <c r="E4" s="18" t="s">
        <v>10</v>
      </c>
      <c r="F4" s="18" t="s">
        <v>23</v>
      </c>
      <c r="G4" s="18" t="s">
        <v>12</v>
      </c>
      <c r="H4" s="3" t="s">
        <v>99</v>
      </c>
      <c r="I4" s="3" t="s">
        <v>13</v>
      </c>
      <c r="J4" s="3" t="s">
        <v>14</v>
      </c>
      <c r="K4" s="3" t="s">
        <v>24</v>
      </c>
    </row>
    <row r="5" spans="1:11" s="7" customFormat="1" ht="51" x14ac:dyDescent="0.2">
      <c r="A5" s="6" t="s">
        <v>1</v>
      </c>
      <c r="B5" s="10"/>
      <c r="C5" s="1" t="s">
        <v>25</v>
      </c>
      <c r="D5" s="6" t="s">
        <v>3</v>
      </c>
      <c r="E5" s="6">
        <v>2000</v>
      </c>
      <c r="F5" s="12"/>
      <c r="G5" s="8"/>
      <c r="H5" s="13"/>
      <c r="I5" s="12"/>
      <c r="J5" s="12"/>
      <c r="K5" s="12"/>
    </row>
    <row r="6" spans="1:11" s="7" customFormat="1" ht="51" x14ac:dyDescent="0.2">
      <c r="A6" s="6" t="s">
        <v>2</v>
      </c>
      <c r="B6" s="10"/>
      <c r="C6" s="1" t="s">
        <v>26</v>
      </c>
      <c r="D6" s="6" t="s">
        <v>3</v>
      </c>
      <c r="E6" s="6">
        <v>10000</v>
      </c>
      <c r="F6" s="12"/>
      <c r="G6" s="8"/>
      <c r="H6" s="13"/>
      <c r="I6" s="12"/>
      <c r="J6" s="12"/>
      <c r="K6" s="12"/>
    </row>
    <row r="7" spans="1:11" s="7" customFormat="1" ht="38.25" x14ac:dyDescent="0.2">
      <c r="A7" s="6" t="s">
        <v>4</v>
      </c>
      <c r="B7" s="10"/>
      <c r="C7" s="1" t="s">
        <v>27</v>
      </c>
      <c r="D7" s="6" t="s">
        <v>3</v>
      </c>
      <c r="E7" s="6">
        <v>7000</v>
      </c>
      <c r="F7" s="12"/>
      <c r="G7" s="8"/>
      <c r="H7" s="13"/>
      <c r="I7" s="12"/>
      <c r="J7" s="12"/>
      <c r="K7" s="12"/>
    </row>
    <row r="8" spans="1:11" s="7" customFormat="1" ht="38.25" x14ac:dyDescent="0.2">
      <c r="A8" s="6" t="s">
        <v>5</v>
      </c>
      <c r="B8" s="10"/>
      <c r="C8" s="1" t="s">
        <v>100</v>
      </c>
      <c r="D8" s="6" t="s">
        <v>3</v>
      </c>
      <c r="E8" s="6">
        <v>5000</v>
      </c>
      <c r="F8" s="12"/>
      <c r="G8" s="8"/>
      <c r="H8" s="13"/>
      <c r="I8" s="12"/>
      <c r="J8" s="12"/>
      <c r="K8" s="12"/>
    </row>
    <row r="9" spans="1:11" s="7" customFormat="1" ht="82.5" customHeight="1" x14ac:dyDescent="0.2">
      <c r="A9" s="61" t="s">
        <v>6</v>
      </c>
      <c r="B9" s="60"/>
      <c r="C9" s="1" t="s">
        <v>127</v>
      </c>
      <c r="D9" s="61" t="s">
        <v>3</v>
      </c>
      <c r="E9" s="61">
        <v>52500</v>
      </c>
      <c r="F9" s="12"/>
      <c r="G9" s="8"/>
      <c r="H9" s="13"/>
      <c r="I9" s="12"/>
      <c r="J9" s="12"/>
      <c r="K9" s="12"/>
    </row>
    <row r="10" spans="1:11" s="4" customFormat="1" ht="19.5" customHeight="1" x14ac:dyDescent="0.2">
      <c r="A10" s="78" t="s">
        <v>28</v>
      </c>
      <c r="B10" s="78"/>
      <c r="C10" s="78"/>
      <c r="D10" s="78"/>
      <c r="E10" s="78"/>
      <c r="F10" s="78"/>
      <c r="G10" s="2">
        <f>SUM(G5:G9)</f>
        <v>0</v>
      </c>
      <c r="H10" s="3"/>
      <c r="I10" s="2">
        <f>SUM(I5:I9)</f>
        <v>0</v>
      </c>
      <c r="J10" s="2"/>
      <c r="K10" s="2">
        <f>SUM(K5:K9)</f>
        <v>0</v>
      </c>
    </row>
    <row r="11" spans="1:11" s="4" customFormat="1" x14ac:dyDescent="0.2">
      <c r="A11" s="81" t="s">
        <v>128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1" s="4" customFormat="1" x14ac:dyDescent="0.2">
      <c r="A12" s="76" t="s">
        <v>29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spans="1:11" s="7" customFormat="1" x14ac:dyDescent="0.2">
      <c r="A13" s="76" t="s">
        <v>30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</row>
    <row r="14" spans="1:11" s="7" customFormat="1" x14ac:dyDescent="0.2">
      <c r="A14" s="76" t="s">
        <v>31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</row>
    <row r="15" spans="1:11" s="7" customFormat="1" x14ac:dyDescent="0.2">
      <c r="A15" s="76" t="s">
        <v>32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</row>
    <row r="16" spans="1:11" s="4" customFormat="1" x14ac:dyDescent="0.2">
      <c r="A16" s="76" t="s">
        <v>33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</row>
    <row r="17" spans="1:11" s="7" customFormat="1" x14ac:dyDescent="0.2">
      <c r="A17" s="76" t="s">
        <v>34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</row>
  </sheetData>
  <sheetProtection selectLockedCells="1" selectUnlockedCells="1"/>
  <mergeCells count="9">
    <mergeCell ref="A15:K15"/>
    <mergeCell ref="A16:K16"/>
    <mergeCell ref="A17:K17"/>
    <mergeCell ref="A10:F10"/>
    <mergeCell ref="A3:K3"/>
    <mergeCell ref="A11:K11"/>
    <mergeCell ref="A12:K12"/>
    <mergeCell ref="A13:K13"/>
    <mergeCell ref="A14:K14"/>
  </mergeCells>
  <pageMargins left="0.7" right="0.7" top="0.75" bottom="0.75" header="0.51180555555555551" footer="0.51180555555555551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4"/>
  <sheetViews>
    <sheetView zoomScaleNormal="100" workbookViewId="0">
      <selection activeCell="F3" sqref="F3:K3"/>
    </sheetView>
  </sheetViews>
  <sheetFormatPr defaultColWidth="9.140625" defaultRowHeight="12.75" x14ac:dyDescent="0.2"/>
  <cols>
    <col min="1" max="1" width="6" style="5" customWidth="1"/>
    <col min="2" max="2" width="35.5703125" style="5" customWidth="1"/>
    <col min="3" max="3" width="12.5703125" style="5" customWidth="1"/>
    <col min="4" max="6" width="9.140625" style="5"/>
    <col min="7" max="7" width="10.7109375" style="5" customWidth="1"/>
    <col min="8" max="10" width="9.140625" style="5"/>
    <col min="11" max="11" width="12.28515625" style="5" customWidth="1"/>
    <col min="12" max="16384" width="9.140625" style="5"/>
  </cols>
  <sheetData>
    <row r="1" spans="1:11" ht="27" customHeight="1" x14ac:dyDescent="0.2">
      <c r="A1" s="84" t="s">
        <v>135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ht="38.25" x14ac:dyDescent="0.2">
      <c r="A2" s="11" t="s">
        <v>0</v>
      </c>
      <c r="B2" s="11" t="s">
        <v>8</v>
      </c>
      <c r="C2" s="11" t="s">
        <v>40</v>
      </c>
      <c r="D2" s="11" t="s">
        <v>9</v>
      </c>
      <c r="E2" s="11" t="s">
        <v>10</v>
      </c>
      <c r="F2" s="2" t="s">
        <v>11</v>
      </c>
      <c r="G2" s="2" t="s">
        <v>12</v>
      </c>
      <c r="H2" s="11" t="s">
        <v>99</v>
      </c>
      <c r="I2" s="2" t="s">
        <v>13</v>
      </c>
      <c r="J2" s="2" t="s">
        <v>14</v>
      </c>
      <c r="K2" s="2" t="s">
        <v>20</v>
      </c>
    </row>
    <row r="3" spans="1:11" ht="25.5" x14ac:dyDescent="0.2">
      <c r="A3" s="6" t="s">
        <v>1</v>
      </c>
      <c r="B3" s="37" t="s">
        <v>101</v>
      </c>
      <c r="C3" s="38"/>
      <c r="D3" s="10" t="s">
        <v>3</v>
      </c>
      <c r="E3" s="10">
        <v>1500</v>
      </c>
      <c r="F3" s="8"/>
      <c r="G3" s="8"/>
      <c r="H3" s="9"/>
      <c r="I3" s="8"/>
      <c r="J3" s="8"/>
      <c r="K3" s="8"/>
    </row>
    <row r="4" spans="1:11" ht="22.5" customHeight="1" x14ac:dyDescent="0.2">
      <c r="A4" s="83" t="s">
        <v>35</v>
      </c>
      <c r="B4" s="83"/>
      <c r="C4" s="83"/>
      <c r="D4" s="83"/>
      <c r="E4" s="83"/>
      <c r="F4" s="83"/>
      <c r="G4" s="31">
        <f>SUM(G3:G3)</f>
        <v>0</v>
      </c>
      <c r="H4" s="39"/>
      <c r="I4" s="31">
        <f>SUM(I3:I3)</f>
        <v>0</v>
      </c>
      <c r="J4" s="31"/>
      <c r="K4" s="31">
        <f>SUM(K3:K3)</f>
        <v>0</v>
      </c>
    </row>
  </sheetData>
  <sheetProtection selectLockedCells="1" selectUnlockedCells="1"/>
  <mergeCells count="2">
    <mergeCell ref="A4:F4"/>
    <mergeCell ref="A1:K1"/>
  </mergeCells>
  <pageMargins left="0.75" right="0.75" top="1" bottom="1" header="0.51180555555555551" footer="0.51180555555555551"/>
  <pageSetup paperSize="9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2DEDE-0EAF-4A73-8FD3-22E572134F87}">
  <dimension ref="A4:K19"/>
  <sheetViews>
    <sheetView workbookViewId="0">
      <selection activeCell="L14" sqref="L14"/>
    </sheetView>
  </sheetViews>
  <sheetFormatPr defaultRowHeight="12.75" x14ac:dyDescent="0.2"/>
  <cols>
    <col min="2" max="2" width="20.5703125" customWidth="1"/>
    <col min="3" max="3" width="21.42578125" customWidth="1"/>
  </cols>
  <sheetData>
    <row r="4" spans="1:11" x14ac:dyDescent="0.2">
      <c r="A4" s="84" t="s">
        <v>137</v>
      </c>
      <c r="B4" s="85"/>
      <c r="C4" s="85"/>
      <c r="D4" s="85"/>
      <c r="E4" s="85"/>
      <c r="F4" s="85"/>
      <c r="G4" s="85"/>
      <c r="H4" s="85"/>
      <c r="I4" s="85"/>
      <c r="J4" s="85"/>
      <c r="K4" s="85"/>
    </row>
    <row r="5" spans="1:11" ht="38.25" x14ac:dyDescent="0.2">
      <c r="A5" s="75" t="s">
        <v>0</v>
      </c>
      <c r="B5" s="75" t="s">
        <v>8</v>
      </c>
      <c r="C5" s="75" t="s">
        <v>40</v>
      </c>
      <c r="D5" s="75" t="s">
        <v>9</v>
      </c>
      <c r="E5" s="75" t="s">
        <v>10</v>
      </c>
      <c r="F5" s="2" t="s">
        <v>11</v>
      </c>
      <c r="G5" s="2" t="s">
        <v>12</v>
      </c>
      <c r="H5" s="75" t="s">
        <v>99</v>
      </c>
      <c r="I5" s="2" t="s">
        <v>13</v>
      </c>
      <c r="J5" s="2" t="s">
        <v>14</v>
      </c>
      <c r="K5" s="2" t="s">
        <v>20</v>
      </c>
    </row>
    <row r="6" spans="1:11" ht="69.75" customHeight="1" x14ac:dyDescent="0.2">
      <c r="A6" s="62" t="s">
        <v>1</v>
      </c>
      <c r="B6" s="62"/>
      <c r="C6" s="21" t="s">
        <v>41</v>
      </c>
      <c r="D6" s="62" t="s">
        <v>3</v>
      </c>
      <c r="E6" s="24">
        <v>350</v>
      </c>
      <c r="F6" s="22"/>
      <c r="G6" s="22"/>
      <c r="H6" s="23"/>
      <c r="I6" s="22"/>
      <c r="J6" s="22"/>
      <c r="K6" s="22"/>
    </row>
    <row r="7" spans="1:11" ht="21.6" customHeight="1" x14ac:dyDescent="0.2">
      <c r="A7" s="62" t="s">
        <v>2</v>
      </c>
      <c r="B7" s="24"/>
      <c r="C7" s="41" t="s">
        <v>87</v>
      </c>
      <c r="D7" s="24" t="s">
        <v>3</v>
      </c>
      <c r="E7" s="24">
        <v>700</v>
      </c>
      <c r="F7" s="22"/>
      <c r="G7" s="22"/>
      <c r="H7" s="23"/>
      <c r="I7" s="22"/>
      <c r="J7" s="22"/>
      <c r="K7" s="22"/>
    </row>
    <row r="9" spans="1:11" x14ac:dyDescent="0.2">
      <c r="A9" s="87" t="s">
        <v>36</v>
      </c>
      <c r="B9" s="88"/>
      <c r="C9" s="88"/>
      <c r="D9" s="88"/>
      <c r="E9" s="88"/>
      <c r="F9" s="88"/>
      <c r="G9" s="88"/>
      <c r="H9" s="88"/>
      <c r="I9" s="88"/>
      <c r="J9" s="88"/>
      <c r="K9" s="88"/>
    </row>
    <row r="10" spans="1:11" x14ac:dyDescent="0.2">
      <c r="A10" s="89" t="s">
        <v>42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</row>
    <row r="11" spans="1:11" x14ac:dyDescent="0.2">
      <c r="A11" s="86" t="s">
        <v>43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</row>
    <row r="12" spans="1:11" x14ac:dyDescent="0.2">
      <c r="A12" s="86" t="s">
        <v>44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spans="1:11" x14ac:dyDescent="0.2">
      <c r="A13" s="86" t="s">
        <v>45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</row>
    <row r="14" spans="1:11" x14ac:dyDescent="0.2">
      <c r="A14" s="86" t="s">
        <v>46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</row>
    <row r="15" spans="1:11" x14ac:dyDescent="0.2">
      <c r="A15" s="86" t="s">
        <v>47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</row>
    <row r="16" spans="1:11" x14ac:dyDescent="0.2">
      <c r="A16" s="86" t="s">
        <v>48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</row>
    <row r="17" spans="1:11" x14ac:dyDescent="0.2">
      <c r="A17" s="86" t="s">
        <v>49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</row>
    <row r="18" spans="1:11" x14ac:dyDescent="0.2">
      <c r="A18" s="86" t="s">
        <v>50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</row>
    <row r="19" spans="1:11" x14ac:dyDescent="0.2">
      <c r="A19" s="86" t="s">
        <v>51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</row>
  </sheetData>
  <mergeCells count="12">
    <mergeCell ref="A12:K12"/>
    <mergeCell ref="A4:K4"/>
    <mergeCell ref="A9:K9"/>
    <mergeCell ref="A10:K10"/>
    <mergeCell ref="A11:K11"/>
    <mergeCell ref="A19:K19"/>
    <mergeCell ref="A13:K13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8"/>
  <sheetViews>
    <sheetView zoomScaleNormal="100" workbookViewId="0">
      <selection activeCell="C18" sqref="C18"/>
    </sheetView>
  </sheetViews>
  <sheetFormatPr defaultColWidth="9.140625" defaultRowHeight="12.75" x14ac:dyDescent="0.2"/>
  <cols>
    <col min="1" max="1" width="6.28515625" style="5" customWidth="1"/>
    <col min="2" max="2" width="21.42578125" style="5" customWidth="1"/>
    <col min="3" max="3" width="27.7109375" style="5" customWidth="1"/>
    <col min="4" max="4" width="9.7109375" style="5" customWidth="1"/>
    <col min="5" max="5" width="6.140625" style="5" customWidth="1"/>
    <col min="6" max="6" width="9.140625" style="5"/>
    <col min="7" max="7" width="12.5703125" style="5" customWidth="1"/>
    <col min="8" max="10" width="9.140625" style="5"/>
    <col min="11" max="11" width="11.85546875" style="5" customWidth="1"/>
    <col min="12" max="16384" width="9.140625" style="5"/>
  </cols>
  <sheetData>
    <row r="1" spans="1:12" ht="33" customHeight="1" x14ac:dyDescent="0.2">
      <c r="A1" s="91" t="s">
        <v>134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19"/>
    </row>
    <row r="2" spans="1:12" ht="38.25" x14ac:dyDescent="0.2">
      <c r="A2" s="11" t="s">
        <v>0</v>
      </c>
      <c r="B2" s="11" t="s">
        <v>21</v>
      </c>
      <c r="C2" s="11" t="s">
        <v>8</v>
      </c>
      <c r="D2" s="11" t="s">
        <v>9</v>
      </c>
      <c r="E2" s="11" t="s">
        <v>10</v>
      </c>
      <c r="F2" s="2" t="s">
        <v>11</v>
      </c>
      <c r="G2" s="2" t="s">
        <v>38</v>
      </c>
      <c r="H2" s="11" t="s">
        <v>99</v>
      </c>
      <c r="I2" s="2" t="s">
        <v>13</v>
      </c>
      <c r="J2" s="2" t="s">
        <v>14</v>
      </c>
      <c r="K2" s="2" t="s">
        <v>39</v>
      </c>
    </row>
    <row r="3" spans="1:12" x14ac:dyDescent="0.2">
      <c r="A3" s="10" t="s">
        <v>1</v>
      </c>
      <c r="B3" s="10"/>
      <c r="C3" s="40" t="s">
        <v>56</v>
      </c>
      <c r="D3" s="10" t="s">
        <v>3</v>
      </c>
      <c r="E3" s="10">
        <v>1000</v>
      </c>
      <c r="F3" s="8"/>
      <c r="G3" s="8"/>
      <c r="H3" s="9"/>
      <c r="I3" s="8"/>
      <c r="J3" s="8"/>
      <c r="K3" s="8"/>
    </row>
    <row r="4" spans="1:12" x14ac:dyDescent="0.2">
      <c r="A4" s="10" t="s">
        <v>2</v>
      </c>
      <c r="B4" s="10"/>
      <c r="C4" s="40" t="s">
        <v>57</v>
      </c>
      <c r="D4" s="10" t="s">
        <v>3</v>
      </c>
      <c r="E4" s="10">
        <v>1000</v>
      </c>
      <c r="F4" s="8"/>
      <c r="G4" s="8"/>
      <c r="H4" s="9"/>
      <c r="I4" s="8"/>
      <c r="J4" s="8"/>
      <c r="K4" s="8"/>
    </row>
    <row r="5" spans="1:12" x14ac:dyDescent="0.2">
      <c r="A5" s="10" t="s">
        <v>4</v>
      </c>
      <c r="B5" s="10"/>
      <c r="C5" s="40" t="s">
        <v>58</v>
      </c>
      <c r="D5" s="10" t="s">
        <v>3</v>
      </c>
      <c r="E5" s="10">
        <v>1200</v>
      </c>
      <c r="F5" s="8"/>
      <c r="G5" s="8"/>
      <c r="H5" s="9"/>
      <c r="I5" s="8"/>
      <c r="J5" s="8"/>
      <c r="K5" s="8"/>
    </row>
    <row r="6" spans="1:12" x14ac:dyDescent="0.2">
      <c r="A6" s="10" t="s">
        <v>5</v>
      </c>
      <c r="B6" s="10"/>
      <c r="C6" s="40" t="s">
        <v>59</v>
      </c>
      <c r="D6" s="10" t="s">
        <v>3</v>
      </c>
      <c r="E6" s="10">
        <v>1000</v>
      </c>
      <c r="F6" s="8"/>
      <c r="G6" s="8"/>
      <c r="H6" s="9"/>
      <c r="I6" s="8"/>
      <c r="J6" s="8"/>
      <c r="K6" s="8"/>
    </row>
    <row r="7" spans="1:12" x14ac:dyDescent="0.2">
      <c r="A7" s="10" t="s">
        <v>6</v>
      </c>
      <c r="B7" s="10"/>
      <c r="C7" s="40" t="s">
        <v>60</v>
      </c>
      <c r="D7" s="10" t="s">
        <v>3</v>
      </c>
      <c r="E7" s="10">
        <v>1000</v>
      </c>
      <c r="F7" s="8"/>
      <c r="G7" s="8"/>
      <c r="H7" s="9"/>
      <c r="I7" s="8"/>
      <c r="J7" s="8"/>
      <c r="K7" s="8"/>
    </row>
    <row r="8" spans="1:12" ht="30.75" customHeight="1" x14ac:dyDescent="0.2">
      <c r="A8" s="90" t="s">
        <v>7</v>
      </c>
      <c r="B8" s="90"/>
      <c r="C8" s="90"/>
      <c r="D8" s="90"/>
      <c r="E8" s="90"/>
      <c r="F8" s="90"/>
      <c r="G8" s="26">
        <f>SUM(G3:G7)</f>
        <v>0</v>
      </c>
      <c r="H8" s="9"/>
      <c r="I8" s="26">
        <f>SUM(I3:I7)</f>
        <v>0</v>
      </c>
      <c r="J8" s="8"/>
      <c r="K8" s="26">
        <f>SUM(K3:K7)</f>
        <v>0</v>
      </c>
    </row>
  </sheetData>
  <sheetProtection selectLockedCells="1" selectUnlockedCells="1"/>
  <mergeCells count="2">
    <mergeCell ref="A8:F8"/>
    <mergeCell ref="A1:K1"/>
  </mergeCells>
  <pageMargins left="0.75" right="0.75" top="1" bottom="1" header="0.51180555555555551" footer="0.51180555555555551"/>
  <pageSetup paperSize="9" firstPageNumber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8"/>
  <sheetViews>
    <sheetView zoomScaleNormal="100" workbookViewId="0">
      <selection activeCell="F4" sqref="F4:K6"/>
    </sheetView>
  </sheetViews>
  <sheetFormatPr defaultColWidth="9.140625" defaultRowHeight="12.75" x14ac:dyDescent="0.2"/>
  <cols>
    <col min="1" max="1" width="6.28515625" style="5" customWidth="1"/>
    <col min="2" max="2" width="15.7109375" style="5" customWidth="1"/>
    <col min="3" max="3" width="34.42578125" style="5" customWidth="1"/>
    <col min="4" max="4" width="6.42578125" style="5" customWidth="1"/>
    <col min="5" max="5" width="6.28515625" style="5" customWidth="1"/>
    <col min="6" max="6" width="9.140625" style="5"/>
    <col min="7" max="7" width="11.28515625" style="5" customWidth="1"/>
    <col min="8" max="9" width="9.140625" style="5"/>
    <col min="10" max="10" width="8.28515625" style="5" customWidth="1"/>
    <col min="11" max="11" width="10.42578125" style="5" customWidth="1"/>
    <col min="12" max="16384" width="9.140625" style="5"/>
  </cols>
  <sheetData>
    <row r="1" spans="1:12" ht="33" customHeight="1" x14ac:dyDescent="0.2">
      <c r="A1" s="93" t="s">
        <v>133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7"/>
    </row>
    <row r="2" spans="1:12" ht="38.25" x14ac:dyDescent="0.2">
      <c r="A2" s="11" t="s">
        <v>0</v>
      </c>
      <c r="B2" s="11" t="s">
        <v>21</v>
      </c>
      <c r="C2" s="11" t="s">
        <v>8</v>
      </c>
      <c r="D2" s="11" t="s">
        <v>9</v>
      </c>
      <c r="E2" s="11" t="s">
        <v>10</v>
      </c>
      <c r="F2" s="2" t="s">
        <v>11</v>
      </c>
      <c r="G2" s="2" t="s">
        <v>38</v>
      </c>
      <c r="H2" s="11" t="s">
        <v>99</v>
      </c>
      <c r="I2" s="2" t="s">
        <v>13</v>
      </c>
      <c r="J2" s="2" t="s">
        <v>14</v>
      </c>
      <c r="K2" s="2" t="s">
        <v>39</v>
      </c>
    </row>
    <row r="3" spans="1:12" ht="62.25" customHeight="1" x14ac:dyDescent="0.2">
      <c r="A3" s="94" t="s">
        <v>102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2" ht="40.5" customHeight="1" x14ac:dyDescent="0.2">
      <c r="A4" s="10" t="s">
        <v>1</v>
      </c>
      <c r="B4" s="10"/>
      <c r="C4" s="40" t="s">
        <v>61</v>
      </c>
      <c r="D4" s="10" t="s">
        <v>3</v>
      </c>
      <c r="E4" s="10">
        <v>2000</v>
      </c>
      <c r="F4" s="8"/>
      <c r="G4" s="8"/>
      <c r="H4" s="9"/>
      <c r="I4" s="8"/>
      <c r="J4" s="8"/>
      <c r="K4" s="8"/>
    </row>
    <row r="5" spans="1:12" ht="48.75" customHeight="1" x14ac:dyDescent="0.2">
      <c r="A5" s="10" t="s">
        <v>2</v>
      </c>
      <c r="B5" s="10"/>
      <c r="C5" s="40" t="s">
        <v>62</v>
      </c>
      <c r="D5" s="10" t="s">
        <v>3</v>
      </c>
      <c r="E5" s="10">
        <v>1000</v>
      </c>
      <c r="F5" s="8"/>
      <c r="G5" s="8"/>
      <c r="H5" s="9"/>
      <c r="I5" s="8"/>
      <c r="J5" s="8"/>
      <c r="K5" s="8"/>
    </row>
    <row r="6" spans="1:12" s="59" customFormat="1" ht="88.9" customHeight="1" x14ac:dyDescent="0.2">
      <c r="A6" s="58" t="s">
        <v>4</v>
      </c>
      <c r="B6" s="58"/>
      <c r="C6" s="40" t="s">
        <v>106</v>
      </c>
      <c r="D6" s="58" t="s">
        <v>3</v>
      </c>
      <c r="E6" s="58">
        <v>500</v>
      </c>
      <c r="F6" s="8"/>
      <c r="G6" s="8"/>
      <c r="H6" s="9"/>
      <c r="I6" s="8"/>
      <c r="J6" s="8"/>
      <c r="K6" s="8"/>
    </row>
    <row r="7" spans="1:12" ht="27" customHeight="1" x14ac:dyDescent="0.2">
      <c r="A7" s="90" t="s">
        <v>7</v>
      </c>
      <c r="B7" s="90"/>
      <c r="C7" s="90"/>
      <c r="D7" s="90"/>
      <c r="E7" s="90"/>
      <c r="F7" s="90"/>
      <c r="G7" s="26">
        <f>SUM(G4:G6)</f>
        <v>0</v>
      </c>
      <c r="H7" s="9"/>
      <c r="I7" s="26">
        <f>G7*8%</f>
        <v>0</v>
      </c>
      <c r="J7" s="8"/>
      <c r="K7" s="26">
        <f>G7+I7</f>
        <v>0</v>
      </c>
    </row>
    <row r="8" spans="1:12" x14ac:dyDescent="0.2">
      <c r="A8" s="32"/>
      <c r="B8" s="32"/>
      <c r="C8" s="32"/>
      <c r="D8" s="32"/>
      <c r="E8" s="32"/>
      <c r="F8" s="33"/>
      <c r="G8" s="33"/>
      <c r="H8" s="32"/>
      <c r="I8" s="33"/>
      <c r="J8" s="33"/>
      <c r="K8" s="33"/>
    </row>
  </sheetData>
  <sheetProtection selectLockedCells="1" selectUnlockedCells="1"/>
  <mergeCells count="3">
    <mergeCell ref="A1:K1"/>
    <mergeCell ref="A3:K3"/>
    <mergeCell ref="A7:F7"/>
  </mergeCells>
  <pageMargins left="0.75" right="0.75" top="1" bottom="1" header="0.51180555555555551" footer="0.51180555555555551"/>
  <pageSetup paperSize="9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19"/>
  <sheetViews>
    <sheetView zoomScale="90" zoomScaleNormal="90" workbookViewId="0">
      <selection activeCell="F3" sqref="F3:K11"/>
    </sheetView>
  </sheetViews>
  <sheetFormatPr defaultColWidth="9.140625" defaultRowHeight="12.75" x14ac:dyDescent="0.2"/>
  <cols>
    <col min="1" max="1" width="5.85546875" style="5" customWidth="1"/>
    <col min="2" max="2" width="17.5703125" style="5" customWidth="1"/>
    <col min="3" max="3" width="36.85546875" style="5" customWidth="1"/>
    <col min="4" max="6" width="9.140625" style="5"/>
    <col min="7" max="7" width="10.5703125" style="5" customWidth="1"/>
    <col min="8" max="8" width="4.85546875" style="5" customWidth="1"/>
    <col min="9" max="10" width="9.140625" style="5"/>
    <col min="11" max="11" width="10.85546875" style="5" customWidth="1"/>
    <col min="12" max="16384" width="9.140625" style="5"/>
  </cols>
  <sheetData>
    <row r="1" spans="1:12" ht="21.75" customHeight="1" x14ac:dyDescent="0.2">
      <c r="A1" s="91" t="s">
        <v>136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30"/>
    </row>
    <row r="2" spans="1:12" ht="38.25" x14ac:dyDescent="0.2">
      <c r="A2" s="64" t="s">
        <v>0</v>
      </c>
      <c r="B2" s="64" t="s">
        <v>21</v>
      </c>
      <c r="C2" s="64" t="s">
        <v>8</v>
      </c>
      <c r="D2" s="64" t="s">
        <v>9</v>
      </c>
      <c r="E2" s="64" t="s">
        <v>10</v>
      </c>
      <c r="F2" s="26" t="s">
        <v>11</v>
      </c>
      <c r="G2" s="26" t="s">
        <v>12</v>
      </c>
      <c r="H2" s="64" t="s">
        <v>99</v>
      </c>
      <c r="I2" s="26" t="s">
        <v>13</v>
      </c>
      <c r="J2" s="26" t="s">
        <v>14</v>
      </c>
      <c r="K2" s="26" t="s">
        <v>20</v>
      </c>
      <c r="L2" s="30"/>
    </row>
    <row r="3" spans="1:12" ht="63.75" x14ac:dyDescent="0.2">
      <c r="A3" s="63" t="s">
        <v>1</v>
      </c>
      <c r="B3" s="63"/>
      <c r="C3" s="27" t="s">
        <v>79</v>
      </c>
      <c r="D3" s="63" t="s">
        <v>3</v>
      </c>
      <c r="E3" s="63">
        <v>50</v>
      </c>
      <c r="F3" s="8"/>
      <c r="G3" s="8"/>
      <c r="H3" s="9"/>
      <c r="I3" s="8"/>
      <c r="J3" s="8"/>
      <c r="K3" s="8"/>
      <c r="L3" s="30"/>
    </row>
    <row r="4" spans="1:12" x14ac:dyDescent="0.2">
      <c r="A4" s="63" t="s">
        <v>2</v>
      </c>
      <c r="B4" s="63"/>
      <c r="C4" s="27" t="s">
        <v>88</v>
      </c>
      <c r="D4" s="63" t="s">
        <v>3</v>
      </c>
      <c r="E4" s="63">
        <v>20</v>
      </c>
      <c r="F4" s="8"/>
      <c r="G4" s="8"/>
      <c r="H4" s="9"/>
      <c r="I4" s="8"/>
      <c r="J4" s="8"/>
      <c r="K4" s="8"/>
      <c r="L4" s="30"/>
    </row>
    <row r="5" spans="1:12" x14ac:dyDescent="0.2">
      <c r="A5" s="63" t="s">
        <v>4</v>
      </c>
      <c r="B5" s="63"/>
      <c r="C5" s="27" t="s">
        <v>89</v>
      </c>
      <c r="D5" s="63" t="s">
        <v>3</v>
      </c>
      <c r="E5" s="63">
        <v>40</v>
      </c>
      <c r="F5" s="8"/>
      <c r="G5" s="8"/>
      <c r="H5" s="9"/>
      <c r="I5" s="8"/>
      <c r="J5" s="8"/>
      <c r="K5" s="8"/>
      <c r="L5" s="30"/>
    </row>
    <row r="6" spans="1:12" x14ac:dyDescent="0.2">
      <c r="A6" s="63" t="s">
        <v>5</v>
      </c>
      <c r="B6" s="63"/>
      <c r="C6" s="27" t="s">
        <v>90</v>
      </c>
      <c r="D6" s="63" t="s">
        <v>3</v>
      </c>
      <c r="E6" s="63">
        <v>20</v>
      </c>
      <c r="F6" s="8"/>
      <c r="G6" s="8"/>
      <c r="H6" s="9"/>
      <c r="I6" s="8"/>
      <c r="J6" s="8"/>
      <c r="K6" s="8"/>
      <c r="L6" s="30"/>
    </row>
    <row r="7" spans="1:12" x14ac:dyDescent="0.2">
      <c r="A7" s="14" t="s">
        <v>6</v>
      </c>
      <c r="B7" s="14"/>
      <c r="C7" s="69" t="s">
        <v>91</v>
      </c>
      <c r="D7" s="14" t="s">
        <v>3</v>
      </c>
      <c r="E7" s="14">
        <v>20</v>
      </c>
      <c r="F7" s="15"/>
      <c r="G7" s="15"/>
      <c r="H7" s="16"/>
      <c r="I7" s="15"/>
      <c r="J7" s="15"/>
      <c r="K7" s="15"/>
      <c r="L7" s="30"/>
    </row>
    <row r="8" spans="1:12" s="68" customFormat="1" ht="140.25" x14ac:dyDescent="0.2">
      <c r="A8" s="24" t="s">
        <v>15</v>
      </c>
      <c r="B8" s="24"/>
      <c r="C8" s="41" t="s">
        <v>123</v>
      </c>
      <c r="D8" s="24" t="s">
        <v>3</v>
      </c>
      <c r="E8" s="24">
        <v>50</v>
      </c>
      <c r="F8" s="22"/>
      <c r="G8" s="22"/>
      <c r="H8" s="23"/>
      <c r="I8" s="22"/>
      <c r="J8" s="22"/>
      <c r="K8" s="22"/>
      <c r="L8" s="30"/>
    </row>
    <row r="9" spans="1:12" s="68" customFormat="1" ht="56.45" customHeight="1" x14ac:dyDescent="0.2">
      <c r="A9" s="24" t="s">
        <v>16</v>
      </c>
      <c r="B9" s="24"/>
      <c r="C9" s="41" t="s">
        <v>124</v>
      </c>
      <c r="D9" s="24" t="s">
        <v>3</v>
      </c>
      <c r="E9" s="24">
        <v>20</v>
      </c>
      <c r="F9" s="22"/>
      <c r="G9" s="22"/>
      <c r="H9" s="23"/>
      <c r="I9" s="22"/>
      <c r="J9" s="22"/>
      <c r="K9" s="22"/>
      <c r="L9" s="30"/>
    </row>
    <row r="10" spans="1:12" s="68" customFormat="1" ht="25.5" x14ac:dyDescent="0.2">
      <c r="A10" s="24" t="s">
        <v>17</v>
      </c>
      <c r="B10" s="24"/>
      <c r="C10" s="41" t="s">
        <v>125</v>
      </c>
      <c r="D10" s="24" t="s">
        <v>3</v>
      </c>
      <c r="E10" s="24">
        <v>20</v>
      </c>
      <c r="F10" s="22"/>
      <c r="G10" s="22"/>
      <c r="H10" s="23"/>
      <c r="I10" s="22"/>
      <c r="J10" s="22"/>
      <c r="K10" s="22"/>
      <c r="L10" s="30"/>
    </row>
    <row r="11" spans="1:12" s="68" customFormat="1" ht="38.25" x14ac:dyDescent="0.2">
      <c r="A11" s="24" t="s">
        <v>18</v>
      </c>
      <c r="B11" s="24"/>
      <c r="C11" s="41" t="s">
        <v>126</v>
      </c>
      <c r="D11" s="24" t="s">
        <v>3</v>
      </c>
      <c r="E11" s="24">
        <v>100</v>
      </c>
      <c r="F11" s="22"/>
      <c r="G11" s="22"/>
      <c r="H11" s="23"/>
      <c r="I11" s="22"/>
      <c r="J11" s="22"/>
      <c r="K11" s="22"/>
      <c r="L11" s="30"/>
    </row>
    <row r="12" spans="1:12" ht="27" customHeight="1" x14ac:dyDescent="0.2">
      <c r="A12" s="96" t="s">
        <v>28</v>
      </c>
      <c r="B12" s="96"/>
      <c r="C12" s="96"/>
      <c r="D12" s="70"/>
      <c r="E12" s="70"/>
      <c r="F12" s="71"/>
      <c r="G12" s="72">
        <f>SUM(G3:G11)</f>
        <v>0</v>
      </c>
      <c r="H12" s="73"/>
      <c r="I12" s="72">
        <f>SUM(I3:I11)</f>
        <v>0</v>
      </c>
      <c r="J12" s="72"/>
      <c r="K12" s="72">
        <f>SUM(K3:K11)</f>
        <v>0</v>
      </c>
      <c r="L12" s="30"/>
    </row>
    <row r="13" spans="1:12" x14ac:dyDescent="0.2">
      <c r="A13" s="97" t="s">
        <v>80</v>
      </c>
      <c r="B13" s="98"/>
      <c r="C13" s="98"/>
      <c r="D13" s="98"/>
      <c r="E13" s="98"/>
      <c r="F13" s="98"/>
      <c r="G13" s="99"/>
      <c r="H13" s="99"/>
      <c r="I13" s="99"/>
      <c r="J13" s="99"/>
      <c r="K13" s="99"/>
      <c r="L13" s="30"/>
    </row>
    <row r="14" spans="1:12" x14ac:dyDescent="0.2">
      <c r="A14" s="95" t="s">
        <v>81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</row>
    <row r="15" spans="1:12" x14ac:dyDescent="0.2">
      <c r="A15" s="95" t="s">
        <v>82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</row>
    <row r="16" spans="1:12" x14ac:dyDescent="0.2">
      <c r="A16" s="95" t="s">
        <v>83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</row>
    <row r="17" spans="1:11" x14ac:dyDescent="0.2">
      <c r="A17" s="95" t="s">
        <v>84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</row>
    <row r="18" spans="1:11" x14ac:dyDescent="0.2">
      <c r="A18" s="95" t="s">
        <v>85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</row>
    <row r="19" spans="1:11" x14ac:dyDescent="0.2">
      <c r="A19" s="95" t="s">
        <v>86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</row>
  </sheetData>
  <sheetProtection selectLockedCells="1" selectUnlockedCells="1"/>
  <mergeCells count="9">
    <mergeCell ref="A17:K17"/>
    <mergeCell ref="A18:K18"/>
    <mergeCell ref="A19:K19"/>
    <mergeCell ref="A12:C12"/>
    <mergeCell ref="A1:K1"/>
    <mergeCell ref="A13:K13"/>
    <mergeCell ref="A14:K14"/>
    <mergeCell ref="A15:K15"/>
    <mergeCell ref="A16:K16"/>
  </mergeCells>
  <pageMargins left="0.7" right="0.7" top="0.75" bottom="0.75" header="0.51180555555555551" footer="0.51180555555555551"/>
  <pageSetup paperSize="9" firstPageNumber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16"/>
  <sheetViews>
    <sheetView tabSelected="1" zoomScaleNormal="100" workbookViewId="0">
      <selection activeCell="N3" sqref="N3"/>
    </sheetView>
  </sheetViews>
  <sheetFormatPr defaultColWidth="9.140625" defaultRowHeight="12.75" x14ac:dyDescent="0.2"/>
  <cols>
    <col min="1" max="1" width="4.7109375" style="32" customWidth="1"/>
    <col min="2" max="2" width="18.42578125" style="32" customWidth="1"/>
    <col min="3" max="3" width="38.5703125" style="32" customWidth="1"/>
    <col min="4" max="5" width="6" style="32" customWidth="1"/>
    <col min="6" max="6" width="7.85546875" style="33" customWidth="1"/>
    <col min="7" max="7" width="13.7109375" style="33" customWidth="1"/>
    <col min="8" max="8" width="6.42578125" style="32" customWidth="1"/>
    <col min="9" max="9" width="8.28515625" style="33" customWidth="1"/>
    <col min="10" max="10" width="8.140625" style="33" customWidth="1"/>
    <col min="11" max="11" width="11.5703125" style="33" customWidth="1"/>
    <col min="12" max="16384" width="9.140625" style="32"/>
  </cols>
  <sheetData>
    <row r="1" spans="1:13" s="29" customFormat="1" ht="23.25" customHeight="1" x14ac:dyDescent="0.2">
      <c r="A1" s="107" t="s">
        <v>132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3" ht="38.25" x14ac:dyDescent="0.2">
      <c r="A2" s="62" t="s">
        <v>0</v>
      </c>
      <c r="B2" s="62" t="s">
        <v>21</v>
      </c>
      <c r="C2" s="62" t="s">
        <v>8</v>
      </c>
      <c r="D2" s="62" t="s">
        <v>9</v>
      </c>
      <c r="E2" s="62" t="s">
        <v>10</v>
      </c>
      <c r="F2" s="62" t="s">
        <v>11</v>
      </c>
      <c r="G2" s="62" t="s">
        <v>38</v>
      </c>
      <c r="H2" s="62" t="s">
        <v>99</v>
      </c>
      <c r="I2" s="62" t="s">
        <v>13</v>
      </c>
      <c r="J2" s="62" t="s">
        <v>14</v>
      </c>
      <c r="K2" s="62" t="s">
        <v>39</v>
      </c>
      <c r="L2" s="34"/>
      <c r="M2" s="34"/>
    </row>
    <row r="3" spans="1:13" ht="148.9" customHeight="1" x14ac:dyDescent="0.2">
      <c r="A3" s="62" t="s">
        <v>1</v>
      </c>
      <c r="B3" s="62"/>
      <c r="C3" s="65" t="s">
        <v>107</v>
      </c>
      <c r="D3" s="62" t="s">
        <v>3</v>
      </c>
      <c r="E3" s="62">
        <v>400</v>
      </c>
      <c r="F3" s="66"/>
      <c r="G3" s="66"/>
      <c r="H3" s="67"/>
      <c r="I3" s="66"/>
      <c r="J3" s="66"/>
      <c r="K3" s="66"/>
      <c r="L3" s="34"/>
      <c r="M3" s="34"/>
    </row>
    <row r="4" spans="1:13" ht="76.150000000000006" customHeight="1" x14ac:dyDescent="0.2">
      <c r="A4" s="62" t="s">
        <v>2</v>
      </c>
      <c r="B4" s="62"/>
      <c r="C4" s="21" t="s">
        <v>108</v>
      </c>
      <c r="D4" s="62" t="s">
        <v>3</v>
      </c>
      <c r="E4" s="62">
        <v>300</v>
      </c>
      <c r="F4" s="66"/>
      <c r="G4" s="66"/>
      <c r="H4" s="67"/>
      <c r="I4" s="66"/>
      <c r="J4" s="66"/>
      <c r="K4" s="66"/>
      <c r="L4" s="34"/>
      <c r="M4" s="34"/>
    </row>
    <row r="5" spans="1:13" ht="104.45" customHeight="1" x14ac:dyDescent="0.2">
      <c r="A5" s="62" t="s">
        <v>4</v>
      </c>
      <c r="B5" s="62"/>
      <c r="C5" s="21" t="s">
        <v>109</v>
      </c>
      <c r="D5" s="62" t="s">
        <v>3</v>
      </c>
      <c r="E5" s="62">
        <v>50</v>
      </c>
      <c r="F5" s="66"/>
      <c r="G5" s="66"/>
      <c r="H5" s="67"/>
      <c r="I5" s="66"/>
      <c r="J5" s="66"/>
      <c r="K5" s="66"/>
      <c r="L5" s="34"/>
      <c r="M5" s="34"/>
    </row>
    <row r="6" spans="1:13" ht="76.900000000000006" customHeight="1" x14ac:dyDescent="0.2">
      <c r="A6" s="62" t="s">
        <v>5</v>
      </c>
      <c r="B6" s="62"/>
      <c r="C6" s="21" t="s">
        <v>110</v>
      </c>
      <c r="D6" s="62" t="s">
        <v>3</v>
      </c>
      <c r="E6" s="62">
        <v>50</v>
      </c>
      <c r="F6" s="66"/>
      <c r="G6" s="66"/>
      <c r="H6" s="67"/>
      <c r="I6" s="66"/>
      <c r="J6" s="66"/>
      <c r="K6" s="66"/>
      <c r="L6" s="34"/>
      <c r="M6" s="34"/>
    </row>
    <row r="7" spans="1:13" ht="81.599999999999994" customHeight="1" x14ac:dyDescent="0.2">
      <c r="A7" s="62" t="s">
        <v>6</v>
      </c>
      <c r="B7" s="62"/>
      <c r="C7" s="21" t="s">
        <v>111</v>
      </c>
      <c r="D7" s="62" t="s">
        <v>3</v>
      </c>
      <c r="E7" s="62">
        <v>200</v>
      </c>
      <c r="F7" s="66"/>
      <c r="G7" s="66"/>
      <c r="H7" s="67"/>
      <c r="I7" s="66"/>
      <c r="J7" s="66"/>
      <c r="K7" s="66"/>
      <c r="L7" s="34"/>
      <c r="M7" s="34"/>
    </row>
    <row r="8" spans="1:13" s="29" customFormat="1" ht="151.9" customHeight="1" x14ac:dyDescent="0.2">
      <c r="A8" s="62" t="s">
        <v>15</v>
      </c>
      <c r="B8" s="62"/>
      <c r="C8" s="21" t="s">
        <v>112</v>
      </c>
      <c r="D8" s="62" t="s">
        <v>3</v>
      </c>
      <c r="E8" s="62">
        <v>200</v>
      </c>
      <c r="F8" s="66"/>
      <c r="G8" s="66"/>
      <c r="H8" s="67"/>
      <c r="I8" s="66"/>
      <c r="J8" s="66"/>
      <c r="K8" s="66"/>
      <c r="L8" s="36"/>
      <c r="M8" s="36"/>
    </row>
    <row r="9" spans="1:13" ht="162" customHeight="1" x14ac:dyDescent="0.2">
      <c r="A9" s="62" t="s">
        <v>16</v>
      </c>
      <c r="B9" s="62"/>
      <c r="C9" s="65" t="s">
        <v>113</v>
      </c>
      <c r="D9" s="62" t="s">
        <v>3</v>
      </c>
      <c r="E9" s="62">
        <v>180</v>
      </c>
      <c r="F9" s="66"/>
      <c r="G9" s="66"/>
      <c r="H9" s="67"/>
      <c r="I9" s="66"/>
      <c r="J9" s="66"/>
      <c r="K9" s="66"/>
    </row>
    <row r="10" spans="1:13" ht="153" customHeight="1" x14ac:dyDescent="0.2">
      <c r="A10" s="62" t="s">
        <v>17</v>
      </c>
      <c r="B10" s="62"/>
      <c r="C10" s="21" t="s">
        <v>114</v>
      </c>
      <c r="D10" s="62" t="s">
        <v>3</v>
      </c>
      <c r="E10" s="62">
        <v>20</v>
      </c>
      <c r="F10" s="66"/>
      <c r="G10" s="66"/>
      <c r="H10" s="67"/>
      <c r="I10" s="66"/>
      <c r="J10" s="66"/>
      <c r="K10" s="66"/>
    </row>
    <row r="11" spans="1:13" ht="67.150000000000006" customHeight="1" x14ac:dyDescent="0.2">
      <c r="A11" s="62" t="s">
        <v>18</v>
      </c>
      <c r="B11" s="62"/>
      <c r="C11" s="21" t="s">
        <v>115</v>
      </c>
      <c r="D11" s="62" t="s">
        <v>3</v>
      </c>
      <c r="E11" s="62">
        <v>150</v>
      </c>
      <c r="F11" s="66"/>
      <c r="G11" s="66"/>
      <c r="H11" s="67"/>
      <c r="I11" s="66"/>
      <c r="J11" s="66"/>
      <c r="K11" s="66"/>
    </row>
    <row r="12" spans="1:13" ht="86.45" customHeight="1" x14ac:dyDescent="0.2">
      <c r="A12" s="62" t="s">
        <v>19</v>
      </c>
      <c r="B12" s="62"/>
      <c r="C12" s="21" t="s">
        <v>116</v>
      </c>
      <c r="D12" s="62" t="s">
        <v>3</v>
      </c>
      <c r="E12" s="62">
        <v>20</v>
      </c>
      <c r="F12" s="66"/>
      <c r="G12" s="66"/>
      <c r="H12" s="67"/>
      <c r="I12" s="66"/>
      <c r="J12" s="66"/>
      <c r="K12" s="66"/>
    </row>
    <row r="13" spans="1:13" ht="61.9" customHeight="1" x14ac:dyDescent="0.2">
      <c r="A13" s="62" t="s">
        <v>53</v>
      </c>
      <c r="B13" s="62"/>
      <c r="C13" s="21" t="s">
        <v>117</v>
      </c>
      <c r="D13" s="62" t="s">
        <v>3</v>
      </c>
      <c r="E13" s="62">
        <v>25</v>
      </c>
      <c r="F13" s="66"/>
      <c r="G13" s="66"/>
      <c r="H13" s="67"/>
      <c r="I13" s="66"/>
      <c r="J13" s="66"/>
      <c r="K13" s="66"/>
    </row>
    <row r="14" spans="1:13" ht="72.599999999999994" customHeight="1" x14ac:dyDescent="0.2">
      <c r="A14" s="62" t="s">
        <v>54</v>
      </c>
      <c r="B14" s="62"/>
      <c r="C14" s="21" t="s">
        <v>118</v>
      </c>
      <c r="D14" s="62" t="s">
        <v>3</v>
      </c>
      <c r="E14" s="62">
        <v>50</v>
      </c>
      <c r="F14" s="66"/>
      <c r="G14" s="66"/>
      <c r="H14" s="67"/>
      <c r="I14" s="66"/>
      <c r="J14" s="66"/>
      <c r="K14" s="66"/>
    </row>
    <row r="15" spans="1:13" ht="120" customHeight="1" x14ac:dyDescent="0.2">
      <c r="A15" s="62" t="s">
        <v>55</v>
      </c>
      <c r="B15" s="62"/>
      <c r="C15" s="21" t="s">
        <v>120</v>
      </c>
      <c r="D15" s="62" t="s">
        <v>52</v>
      </c>
      <c r="E15" s="62">
        <v>600</v>
      </c>
      <c r="F15" s="66"/>
      <c r="G15" s="66"/>
      <c r="H15" s="67"/>
      <c r="I15" s="66"/>
      <c r="J15" s="66"/>
      <c r="K15" s="66"/>
    </row>
    <row r="16" spans="1:13" x14ac:dyDescent="0.2">
      <c r="A16" s="108" t="s">
        <v>119</v>
      </c>
      <c r="B16" s="108"/>
      <c r="C16" s="108"/>
      <c r="D16" s="108"/>
      <c r="E16" s="108"/>
      <c r="F16" s="108"/>
      <c r="G16" s="42">
        <f>SUM(G3:G15)</f>
        <v>0</v>
      </c>
      <c r="H16" s="109"/>
      <c r="I16" s="42">
        <f>SUM(I3:I15)</f>
        <v>0</v>
      </c>
      <c r="J16" s="42"/>
      <c r="K16" s="42">
        <f>SUM(K3:K15)</f>
        <v>0</v>
      </c>
    </row>
  </sheetData>
  <sheetProtection selectLockedCells="1" selectUnlockedCells="1"/>
  <mergeCells count="2">
    <mergeCell ref="A1:K1"/>
    <mergeCell ref="A16:F16"/>
  </mergeCells>
  <pageMargins left="0.23622047244094491" right="3.937007874015748E-2" top="0.35433070866141736" bottom="0.35433070866141736" header="0.31496062992125984" footer="0.31496062992125984"/>
  <pageSetup paperSize="9" firstPageNumber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15"/>
  <sheetViews>
    <sheetView topLeftCell="A7" zoomScaleNormal="100" workbookViewId="0">
      <selection activeCell="F3" sqref="F3:K14"/>
    </sheetView>
  </sheetViews>
  <sheetFormatPr defaultColWidth="9.140625" defaultRowHeight="12.75" x14ac:dyDescent="0.2"/>
  <cols>
    <col min="1" max="1" width="3" style="32" customWidth="1"/>
    <col min="2" max="2" width="12.28515625" style="32" customWidth="1"/>
    <col min="3" max="3" width="45.42578125" style="32" customWidth="1"/>
    <col min="4" max="4" width="9.7109375" style="32" customWidth="1"/>
    <col min="5" max="7" width="9.140625" style="32"/>
    <col min="8" max="8" width="4.85546875" style="32" customWidth="1"/>
    <col min="9" max="9" width="9.140625" style="32"/>
    <col min="10" max="10" width="10.42578125" style="32" customWidth="1"/>
    <col min="11" max="11" width="10.28515625" style="32" customWidth="1"/>
    <col min="12" max="16384" width="9.140625" style="32"/>
  </cols>
  <sheetData>
    <row r="1" spans="1:11" ht="21" customHeight="1" x14ac:dyDescent="0.2">
      <c r="A1" s="102" t="s">
        <v>131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s="29" customFormat="1" ht="38.25" x14ac:dyDescent="0.2">
      <c r="A2" s="11" t="s">
        <v>63</v>
      </c>
      <c r="B2" s="11" t="s">
        <v>64</v>
      </c>
      <c r="C2" s="11" t="s">
        <v>65</v>
      </c>
      <c r="D2" s="11" t="s">
        <v>104</v>
      </c>
      <c r="E2" s="11" t="s">
        <v>10</v>
      </c>
      <c r="F2" s="11" t="s">
        <v>11</v>
      </c>
      <c r="G2" s="11" t="s">
        <v>12</v>
      </c>
      <c r="H2" s="11" t="s">
        <v>103</v>
      </c>
      <c r="I2" s="11" t="s">
        <v>66</v>
      </c>
      <c r="J2" s="11" t="s">
        <v>14</v>
      </c>
      <c r="K2" s="11" t="s">
        <v>20</v>
      </c>
    </row>
    <row r="3" spans="1:11" ht="25.5" x14ac:dyDescent="0.2">
      <c r="A3" s="35" t="s">
        <v>1</v>
      </c>
      <c r="B3" s="35"/>
      <c r="C3" s="1" t="s">
        <v>67</v>
      </c>
      <c r="D3" s="35" t="s">
        <v>3</v>
      </c>
      <c r="E3" s="35">
        <v>60</v>
      </c>
      <c r="F3" s="44"/>
      <c r="G3" s="44"/>
      <c r="H3" s="43"/>
      <c r="I3" s="44"/>
      <c r="J3" s="44"/>
      <c r="K3" s="44"/>
    </row>
    <row r="4" spans="1:11" ht="25.5" x14ac:dyDescent="0.2">
      <c r="A4" s="35" t="s">
        <v>2</v>
      </c>
      <c r="B4" s="35"/>
      <c r="C4" s="1" t="s">
        <v>68</v>
      </c>
      <c r="D4" s="35" t="s">
        <v>3</v>
      </c>
      <c r="E4" s="35">
        <v>60</v>
      </c>
      <c r="F4" s="44"/>
      <c r="G4" s="44"/>
      <c r="H4" s="43"/>
      <c r="I4" s="44"/>
      <c r="J4" s="44"/>
      <c r="K4" s="44"/>
    </row>
    <row r="5" spans="1:11" ht="25.5" x14ac:dyDescent="0.2">
      <c r="A5" s="35" t="s">
        <v>4</v>
      </c>
      <c r="B5" s="35"/>
      <c r="C5" s="1" t="s">
        <v>69</v>
      </c>
      <c r="D5" s="35" t="s">
        <v>3</v>
      </c>
      <c r="E5" s="35">
        <v>100</v>
      </c>
      <c r="F5" s="44"/>
      <c r="G5" s="44"/>
      <c r="H5" s="43"/>
      <c r="I5" s="44"/>
      <c r="J5" s="44"/>
      <c r="K5" s="44"/>
    </row>
    <row r="6" spans="1:11" ht="25.5" x14ac:dyDescent="0.2">
      <c r="A6" s="35" t="s">
        <v>5</v>
      </c>
      <c r="B6" s="35"/>
      <c r="C6" s="1" t="s">
        <v>70</v>
      </c>
      <c r="D6" s="35" t="s">
        <v>3</v>
      </c>
      <c r="E6" s="35">
        <v>100</v>
      </c>
      <c r="F6" s="44"/>
      <c r="G6" s="44"/>
      <c r="H6" s="43"/>
      <c r="I6" s="44"/>
      <c r="J6" s="44"/>
      <c r="K6" s="44"/>
    </row>
    <row r="7" spans="1:11" ht="25.5" x14ac:dyDescent="0.2">
      <c r="A7" s="35" t="s">
        <v>6</v>
      </c>
      <c r="B7" s="35"/>
      <c r="C7" s="1" t="s">
        <v>71</v>
      </c>
      <c r="D7" s="35" t="s">
        <v>3</v>
      </c>
      <c r="E7" s="35">
        <v>50</v>
      </c>
      <c r="F7" s="44"/>
      <c r="G7" s="44"/>
      <c r="H7" s="43"/>
      <c r="I7" s="44"/>
      <c r="J7" s="44"/>
      <c r="K7" s="44"/>
    </row>
    <row r="8" spans="1:11" ht="25.5" x14ac:dyDescent="0.2">
      <c r="A8" s="35" t="s">
        <v>15</v>
      </c>
      <c r="B8" s="35"/>
      <c r="C8" s="1" t="s">
        <v>72</v>
      </c>
      <c r="D8" s="35" t="s">
        <v>3</v>
      </c>
      <c r="E8" s="35">
        <v>40</v>
      </c>
      <c r="F8" s="44"/>
      <c r="G8" s="44"/>
      <c r="H8" s="43"/>
      <c r="I8" s="44"/>
      <c r="J8" s="44"/>
      <c r="K8" s="44"/>
    </row>
    <row r="9" spans="1:11" ht="25.5" x14ac:dyDescent="0.2">
      <c r="A9" s="35" t="s">
        <v>16</v>
      </c>
      <c r="B9" s="35"/>
      <c r="C9" s="1" t="s">
        <v>73</v>
      </c>
      <c r="D9" s="35" t="s">
        <v>3</v>
      </c>
      <c r="E9" s="35">
        <v>40</v>
      </c>
      <c r="F9" s="44"/>
      <c r="G9" s="44"/>
      <c r="H9" s="43"/>
      <c r="I9" s="44"/>
      <c r="J9" s="44"/>
      <c r="K9" s="44"/>
    </row>
    <row r="10" spans="1:11" x14ac:dyDescent="0.2">
      <c r="A10" s="35" t="s">
        <v>17</v>
      </c>
      <c r="B10" s="35"/>
      <c r="C10" s="1" t="s">
        <v>74</v>
      </c>
      <c r="D10" s="35" t="s">
        <v>3</v>
      </c>
      <c r="E10" s="35">
        <v>50</v>
      </c>
      <c r="F10" s="44"/>
      <c r="G10" s="44"/>
      <c r="H10" s="43"/>
      <c r="I10" s="44"/>
      <c r="J10" s="44"/>
      <c r="K10" s="44"/>
    </row>
    <row r="11" spans="1:11" ht="63.75" x14ac:dyDescent="0.2">
      <c r="A11" s="35" t="s">
        <v>18</v>
      </c>
      <c r="B11" s="35"/>
      <c r="C11" s="1" t="s">
        <v>75</v>
      </c>
      <c r="D11" s="35" t="s">
        <v>3</v>
      </c>
      <c r="E11" s="35">
        <v>40</v>
      </c>
      <c r="F11" s="44"/>
      <c r="G11" s="44"/>
      <c r="H11" s="43"/>
      <c r="I11" s="44"/>
      <c r="J11" s="44"/>
      <c r="K11" s="44"/>
    </row>
    <row r="12" spans="1:11" ht="63.75" x14ac:dyDescent="0.2">
      <c r="A12" s="35" t="s">
        <v>19</v>
      </c>
      <c r="B12" s="35"/>
      <c r="C12" s="1" t="s">
        <v>76</v>
      </c>
      <c r="D12" s="35" t="s">
        <v>3</v>
      </c>
      <c r="E12" s="35">
        <v>80</v>
      </c>
      <c r="F12" s="44"/>
      <c r="G12" s="44"/>
      <c r="H12" s="43"/>
      <c r="I12" s="44"/>
      <c r="J12" s="44"/>
      <c r="K12" s="44"/>
    </row>
    <row r="13" spans="1:11" ht="51" x14ac:dyDescent="0.2">
      <c r="A13" s="35" t="s">
        <v>53</v>
      </c>
      <c r="B13" s="35"/>
      <c r="C13" s="1" t="s">
        <v>77</v>
      </c>
      <c r="D13" s="35" t="s">
        <v>3</v>
      </c>
      <c r="E13" s="35">
        <v>120</v>
      </c>
      <c r="F13" s="44"/>
      <c r="G13" s="44"/>
      <c r="H13" s="43"/>
      <c r="I13" s="44"/>
      <c r="J13" s="44"/>
      <c r="K13" s="44"/>
    </row>
    <row r="14" spans="1:11" ht="26.25" thickBot="1" x14ac:dyDescent="0.25">
      <c r="A14" s="45" t="s">
        <v>54</v>
      </c>
      <c r="B14" s="45"/>
      <c r="C14" s="17" t="s">
        <v>78</v>
      </c>
      <c r="D14" s="45" t="s">
        <v>3</v>
      </c>
      <c r="E14" s="45">
        <v>100</v>
      </c>
      <c r="F14" s="46"/>
      <c r="G14" s="46"/>
      <c r="H14" s="47"/>
      <c r="I14" s="44"/>
      <c r="J14" s="44"/>
      <c r="K14" s="44"/>
    </row>
    <row r="15" spans="1:11" ht="32.25" customHeight="1" thickBot="1" x14ac:dyDescent="0.25">
      <c r="A15" s="100" t="s">
        <v>35</v>
      </c>
      <c r="B15" s="101"/>
      <c r="C15" s="101"/>
      <c r="D15" s="101"/>
      <c r="E15" s="48"/>
      <c r="F15" s="49"/>
      <c r="G15" s="50">
        <f>SUM(G3:G14)</f>
        <v>0</v>
      </c>
      <c r="H15" s="51"/>
      <c r="I15" s="50">
        <f>SUM(I3:I14)</f>
        <v>0</v>
      </c>
      <c r="J15" s="50"/>
      <c r="K15" s="52">
        <f>SUM(K3:K14)</f>
        <v>0</v>
      </c>
    </row>
  </sheetData>
  <sheetProtection selectLockedCells="1" selectUnlockedCells="1"/>
  <mergeCells count="2">
    <mergeCell ref="A15:D15"/>
    <mergeCell ref="A1:K1"/>
  </mergeCells>
  <pageMargins left="0.75" right="0.75" top="0.69791666666666663" bottom="0.86458333333333337" header="0.51180555555555551" footer="0.51180555555555551"/>
  <pageSetup paperSize="9" firstPageNumber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11"/>
  <sheetViews>
    <sheetView zoomScaleNormal="100" workbookViewId="0">
      <selection activeCell="F3" sqref="F3:K10"/>
    </sheetView>
  </sheetViews>
  <sheetFormatPr defaultColWidth="9.140625" defaultRowHeight="12.75" x14ac:dyDescent="0.2"/>
  <cols>
    <col min="1" max="1" width="6.28515625" style="32" customWidth="1"/>
    <col min="2" max="2" width="15.7109375" style="32" customWidth="1"/>
    <col min="3" max="3" width="56.28515625" style="32" customWidth="1"/>
    <col min="4" max="4" width="6.42578125" style="32" customWidth="1"/>
    <col min="5" max="5" width="5.28515625" style="32" customWidth="1"/>
    <col min="6" max="6" width="9.28515625" style="32" bestFit="1" customWidth="1"/>
    <col min="7" max="7" width="10.140625" style="32" bestFit="1" customWidth="1"/>
    <col min="8" max="8" width="4.85546875" style="32" customWidth="1"/>
    <col min="9" max="10" width="9.28515625" style="32" bestFit="1" customWidth="1"/>
    <col min="11" max="11" width="10.140625" style="32" bestFit="1" customWidth="1"/>
    <col min="12" max="16384" width="9.140625" style="32"/>
  </cols>
  <sheetData>
    <row r="1" spans="1:11" ht="29.25" customHeight="1" x14ac:dyDescent="0.2">
      <c r="A1" s="105" t="s">
        <v>130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ht="38.25" x14ac:dyDescent="0.2">
      <c r="A2" s="20" t="s">
        <v>0</v>
      </c>
      <c r="B2" s="20" t="s">
        <v>21</v>
      </c>
      <c r="C2" s="20" t="s">
        <v>8</v>
      </c>
      <c r="D2" s="20" t="s">
        <v>9</v>
      </c>
      <c r="E2" s="20" t="s">
        <v>10</v>
      </c>
      <c r="F2" s="42" t="s">
        <v>11</v>
      </c>
      <c r="G2" s="42" t="s">
        <v>38</v>
      </c>
      <c r="H2" s="20" t="s">
        <v>99</v>
      </c>
      <c r="I2" s="42" t="s">
        <v>13</v>
      </c>
      <c r="J2" s="42" t="s">
        <v>14</v>
      </c>
      <c r="K2" s="42" t="s">
        <v>39</v>
      </c>
    </row>
    <row r="3" spans="1:11" ht="114.75" x14ac:dyDescent="0.2">
      <c r="A3" s="24" t="s">
        <v>1</v>
      </c>
      <c r="B3" s="24"/>
      <c r="C3" s="54" t="s">
        <v>92</v>
      </c>
      <c r="D3" s="55" t="s">
        <v>3</v>
      </c>
      <c r="E3" s="55">
        <v>60</v>
      </c>
      <c r="F3" s="56"/>
      <c r="G3" s="56"/>
      <c r="H3" s="57"/>
      <c r="I3" s="56"/>
      <c r="J3" s="56"/>
      <c r="K3" s="56"/>
    </row>
    <row r="4" spans="1:11" ht="66.75" customHeight="1" x14ac:dyDescent="0.2">
      <c r="A4" s="24" t="s">
        <v>2</v>
      </c>
      <c r="B4" s="24"/>
      <c r="C4" s="54" t="s">
        <v>93</v>
      </c>
      <c r="D4" s="55" t="s">
        <v>3</v>
      </c>
      <c r="E4" s="55">
        <v>40</v>
      </c>
      <c r="F4" s="56"/>
      <c r="G4" s="56"/>
      <c r="H4" s="57"/>
      <c r="I4" s="56"/>
      <c r="J4" s="56"/>
      <c r="K4" s="56"/>
    </row>
    <row r="5" spans="1:11" ht="38.25" x14ac:dyDescent="0.2">
      <c r="A5" s="24" t="s">
        <v>4</v>
      </c>
      <c r="B5" s="24"/>
      <c r="C5" s="54" t="s">
        <v>94</v>
      </c>
      <c r="D5" s="55" t="s">
        <v>3</v>
      </c>
      <c r="E5" s="55">
        <v>40</v>
      </c>
      <c r="F5" s="56"/>
      <c r="G5" s="56"/>
      <c r="H5" s="57"/>
      <c r="I5" s="56"/>
      <c r="J5" s="56"/>
      <c r="K5" s="56"/>
    </row>
    <row r="6" spans="1:11" ht="25.5" x14ac:dyDescent="0.2">
      <c r="A6" s="24" t="s">
        <v>5</v>
      </c>
      <c r="B6" s="24"/>
      <c r="C6" s="54" t="s">
        <v>95</v>
      </c>
      <c r="D6" s="55" t="s">
        <v>3</v>
      </c>
      <c r="E6" s="55">
        <v>90</v>
      </c>
      <c r="F6" s="56"/>
      <c r="G6" s="56"/>
      <c r="H6" s="57"/>
      <c r="I6" s="56"/>
      <c r="J6" s="56"/>
      <c r="K6" s="56"/>
    </row>
    <row r="7" spans="1:11" ht="48.75" customHeight="1" x14ac:dyDescent="0.2">
      <c r="A7" s="24" t="s">
        <v>6</v>
      </c>
      <c r="B7" s="24"/>
      <c r="C7" s="54" t="s">
        <v>121</v>
      </c>
      <c r="D7" s="55" t="s">
        <v>37</v>
      </c>
      <c r="E7" s="55">
        <v>1800</v>
      </c>
      <c r="F7" s="56"/>
      <c r="G7" s="56"/>
      <c r="H7" s="57"/>
      <c r="I7" s="56"/>
      <c r="J7" s="56"/>
      <c r="K7" s="56"/>
    </row>
    <row r="8" spans="1:11" ht="69.75" customHeight="1" x14ac:dyDescent="0.2">
      <c r="A8" s="24" t="s">
        <v>15</v>
      </c>
      <c r="B8" s="53"/>
      <c r="C8" s="54" t="s">
        <v>122</v>
      </c>
      <c r="D8" s="55" t="s">
        <v>3</v>
      </c>
      <c r="E8" s="55">
        <v>10</v>
      </c>
      <c r="F8" s="56"/>
      <c r="G8" s="56"/>
      <c r="H8" s="57"/>
      <c r="I8" s="56"/>
      <c r="J8" s="56"/>
      <c r="K8" s="56"/>
    </row>
    <row r="9" spans="1:11" ht="51" x14ac:dyDescent="0.2">
      <c r="A9" s="24" t="s">
        <v>16</v>
      </c>
      <c r="B9" s="53"/>
      <c r="C9" s="54" t="s">
        <v>96</v>
      </c>
      <c r="D9" s="55" t="s">
        <v>97</v>
      </c>
      <c r="E9" s="55">
        <v>100</v>
      </c>
      <c r="F9" s="56"/>
      <c r="G9" s="56"/>
      <c r="H9" s="57"/>
      <c r="I9" s="56"/>
      <c r="J9" s="56"/>
      <c r="K9" s="56"/>
    </row>
    <row r="10" spans="1:11" ht="89.25" x14ac:dyDescent="0.2">
      <c r="A10" s="24" t="s">
        <v>16</v>
      </c>
      <c r="B10" s="53"/>
      <c r="C10" s="54" t="s">
        <v>98</v>
      </c>
      <c r="D10" s="55" t="s">
        <v>97</v>
      </c>
      <c r="E10" s="55">
        <v>20</v>
      </c>
      <c r="F10" s="56"/>
      <c r="G10" s="56"/>
      <c r="H10" s="57"/>
      <c r="I10" s="56"/>
      <c r="J10" s="56"/>
      <c r="K10" s="56"/>
    </row>
    <row r="11" spans="1:11" s="29" customFormat="1" ht="25.5" customHeight="1" x14ac:dyDescent="0.2">
      <c r="A11" s="104" t="s">
        <v>7</v>
      </c>
      <c r="B11" s="104"/>
      <c r="C11" s="104"/>
      <c r="D11" s="104"/>
      <c r="E11" s="104"/>
      <c r="F11" s="104"/>
      <c r="G11" s="25">
        <f>SUM(G3:G10)</f>
        <v>0</v>
      </c>
      <c r="H11" s="25"/>
      <c r="I11" s="25">
        <f>SUM(I3:I10)</f>
        <v>0</v>
      </c>
      <c r="J11" s="25"/>
      <c r="K11" s="25">
        <f>SUM(K3:K10)</f>
        <v>0</v>
      </c>
    </row>
  </sheetData>
  <sheetProtection selectLockedCells="1" selectUnlockedCells="1"/>
  <mergeCells count="2">
    <mergeCell ref="A11:F11"/>
    <mergeCell ref="A1:K1"/>
  </mergeCells>
  <phoneticPr fontId="12" type="noConversion"/>
  <pageMargins left="0.34375" right="0.33333333333333331" top="0.30208333333333331" bottom="0.28125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1</vt:i4>
      </vt:variant>
    </vt:vector>
  </HeadingPairs>
  <TitlesOfParts>
    <vt:vector size="10" baseType="lpstr">
      <vt:lpstr>Pakiet 1</vt:lpstr>
      <vt:lpstr>Pakiet 2</vt:lpstr>
      <vt:lpstr>Pakiet 3</vt:lpstr>
      <vt:lpstr>Pakiet 4</vt:lpstr>
      <vt:lpstr>Pakiet 5</vt:lpstr>
      <vt:lpstr>Pakiet 6</vt:lpstr>
      <vt:lpstr>Pakiet 7</vt:lpstr>
      <vt:lpstr>Pakiet 8</vt:lpstr>
      <vt:lpstr>Pakiet 9</vt:lpstr>
      <vt:lpstr>'Pakiet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wsduser</dc:creator>
  <cp:lastModifiedBy>wsduser</cp:lastModifiedBy>
  <cp:lastPrinted>2022-01-31T12:12:38Z</cp:lastPrinted>
  <dcterms:created xsi:type="dcterms:W3CDTF">2020-09-14T11:33:59Z</dcterms:created>
  <dcterms:modified xsi:type="dcterms:W3CDTF">2022-01-31T12:13:28Z</dcterms:modified>
</cp:coreProperties>
</file>