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duser\Desktop\przetargi 2021\laparoskopia 29\SWZ\"/>
    </mc:Choice>
  </mc:AlternateContent>
  <xr:revisionPtr revIDLastSave="0" documentId="13_ncr:1_{DE890948-6A1D-4D8E-8066-82533D8A7CDF}" xr6:coauthVersionLast="47" xr6:coauthVersionMax="47" xr10:uidLastSave="{00000000-0000-0000-0000-000000000000}"/>
  <bookViews>
    <workbookView xWindow="-120" yWindow="-120" windowWidth="24240" windowHeight="13140" tabRatio="990" xr2:uid="{00000000-000D-0000-FFFF-FFFF00000000}"/>
  </bookViews>
  <sheets>
    <sheet name="Pakiet 1" sheetId="1" r:id="rId1"/>
    <sheet name="Pakiet 2" sheetId="2" r:id="rId2"/>
    <sheet name="Pakiet 3" sheetId="3" r:id="rId3"/>
    <sheet name="Pakiet 4" sheetId="12" r:id="rId4"/>
    <sheet name="Pakiet 5" sheetId="4" r:id="rId5"/>
    <sheet name="Pakiet 6" sheetId="5" r:id="rId6"/>
    <sheet name="Pakiet 7" sheetId="8" r:id="rId7"/>
    <sheet name="Pakiet 8" sheetId="10" r:id="rId8"/>
    <sheet name="Pakiet 9" sheetId="11" r:id="rId9"/>
    <sheet name="Pakiet 10" sheetId="13" r:id="rId10"/>
    <sheet name="Pakiet 11" sheetId="14" r:id="rId11"/>
    <sheet name="Pakiet 12" sheetId="15" r:id="rId12"/>
  </sheets>
  <definedNames>
    <definedName name="_xlnm.Print_Area" localSheetId="10">'Pakiet 11'!$A$3:$K$22</definedName>
    <definedName name="_xlnm.Print_Area" localSheetId="5">'Pakiet 6'!$A$2:$K$10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2" l="1"/>
  <c r="G7" i="15" l="1"/>
  <c r="G22" i="14"/>
  <c r="I22" i="14" l="1"/>
  <c r="K22" i="14" s="1"/>
  <c r="I7" i="15"/>
  <c r="K7" i="15"/>
  <c r="G8" i="13" l="1"/>
  <c r="I7" i="12" l="1"/>
  <c r="I8" i="13"/>
  <c r="K8" i="11"/>
  <c r="I8" i="11"/>
  <c r="G8" i="11"/>
  <c r="G7" i="2"/>
  <c r="G7" i="4" l="1"/>
  <c r="K7" i="12"/>
  <c r="K8" i="13"/>
  <c r="G7" i="10"/>
  <c r="I7" i="4"/>
  <c r="I10" i="5"/>
  <c r="I7" i="2"/>
  <c r="G8" i="3"/>
  <c r="G15" i="1"/>
  <c r="G10" i="5"/>
  <c r="G10" i="8"/>
  <c r="I7" i="10"/>
  <c r="I15" i="1" l="1"/>
  <c r="K15" i="1"/>
  <c r="K8" i="3"/>
  <c r="I10" i="8"/>
  <c r="K10" i="8" s="1"/>
  <c r="K10" i="5"/>
  <c r="K7" i="2"/>
  <c r="I8" i="3"/>
  <c r="K7" i="4" l="1"/>
  <c r="K7" i="10"/>
</calcChain>
</file>

<file path=xl/sharedStrings.xml><?xml version="1.0" encoding="utf-8"?>
<sst xmlns="http://schemas.openxmlformats.org/spreadsheetml/2006/main" count="429" uniqueCount="178">
  <si>
    <t>Formularz  Cenowy</t>
  </si>
  <si>
    <t>zał. Nr 1</t>
  </si>
  <si>
    <t>Pakiet nr 1 - Zestawy  drenów do irygacji</t>
  </si>
  <si>
    <t>L.p</t>
  </si>
  <si>
    <t>Nazwa sprzętu</t>
  </si>
  <si>
    <t>nazwa handlowa</t>
  </si>
  <si>
    <t>jedn. Miary</t>
  </si>
  <si>
    <t>Ilość</t>
  </si>
  <si>
    <t>cena jedn. netto</t>
  </si>
  <si>
    <t>wartość netto</t>
  </si>
  <si>
    <t>VAT%</t>
  </si>
  <si>
    <t>wartość Vat%</t>
  </si>
  <si>
    <t>cena jedn. Brutto</t>
  </si>
  <si>
    <t>wartość brutto</t>
  </si>
  <si>
    <t>Depozyt</t>
  </si>
  <si>
    <t>1.</t>
  </si>
  <si>
    <t>Zestaw drenów irygacyjnych jednorazowego użytku z zakończeniem typu Luer-Lock z jednej i dwoma kaniulami do przebicia butli z płynem infuzyjnym oraz zaciski regulujące napływ płynu z drugiej strony, wyposażona w transponder komunikacyjny, w pełni kompatybilny z posiadaną przez Zamawiającego pompą ssąco-irygacyjną typu Multi Flow, pakowany pojedynczo, sterylnie, po 10 szt. w op. zb.</t>
  </si>
  <si>
    <t>szt.</t>
  </si>
  <si>
    <t>1opak /10szt.</t>
  </si>
  <si>
    <t>2.</t>
  </si>
  <si>
    <t>Filtr jednorazowego użytku w kanale insuflacyjnym CO2 w pełni kompatybilny z posiadanym przez Zamawiającego insuflatorem CO2 Flow 40 oraz drenem dydykowanym temu insuflatorowi, pakowany pojedynczo, sterylnie, po 25 szt. w op. zb.</t>
  </si>
  <si>
    <t>1opak /25szt.</t>
  </si>
  <si>
    <t>3.</t>
  </si>
  <si>
    <t>Pojemnik z tworzywa sztucznego, jednorazowego użytku, na wydzieliny odsysane z pola operacyjnego o pojemności 2000 ml, kompatyblilny z drenami o srednicach 7 i 11 mm, pakowany po 40 szt. w op. zb.</t>
  </si>
  <si>
    <t>1opak /40szt.</t>
  </si>
  <si>
    <t>4.</t>
  </si>
  <si>
    <t>Pokrowiec o średnicy 15 mm i długości 250 cm z taśmą mocującą, kompatybilny z posiadanym przez Zamawiającego systemem ramienia pneumatycznego Unitrack, pakowany pojedynczo, sterylnie,</t>
  </si>
  <si>
    <t>2szt.</t>
  </si>
  <si>
    <t>5.</t>
  </si>
  <si>
    <t>Dren ssący z filtrem hydrofobowym o długości 200 cm, wielokrotnego użytku (okres eksploatacji min. 28 dni), stosowany do wytworzenia próżni w pojemnikach na wydzielinę, zakończony przyłaczem uniwersalnym do powyższych pojemników, kompatybilny z posiadaną przez Zamawiającego pompą ssąco-irygacyjną typu Multi Flow,</t>
  </si>
  <si>
    <t>6.</t>
  </si>
  <si>
    <t>Dreny ssąco-irygacyjne systemu Minop Trend, w pełni kompatybilne z posiadanym przez zamawiającego uchwytem dwudrożnym tego systemu,  FH615, po jednej stronie, z drugiej strony zakończone przyłączem do słoja  na wydzieliny (w kanale ssącym) oraz dwoma igłami punkcyjnymi (w kanale irygacyjnym), wyposażone w zaciski płynu umożliwiające zamknięcie poszczególnych kanałów irygacyjnych, z kodyfikacją kolorystyczną kanału ssącego i irygacyjnego, o długości 4,5 m, pakowane pojedynczo, sterylnie.</t>
  </si>
  <si>
    <t>7.</t>
  </si>
  <si>
    <t>Uniwersalna, transparentna, uszczelka jednorazowego użytku, z krzyżowym systemem uszczelniającym, w pełni kompatybilna z posiadanymi przez Zamawiającego troakarami hybrydowymi o średnicy 10 mm i 12 mm, pakowana sterylnie, pojedynczo, po 20 szt. w op. zb.</t>
  </si>
  <si>
    <t>nie dotyczy</t>
  </si>
  <si>
    <t>8.</t>
  </si>
  <si>
    <t>Laparoskopowe narzędzie typu Seal&amp;Cut 12 mm bipolarne</t>
  </si>
  <si>
    <t>9.</t>
  </si>
  <si>
    <t>Laparoskopowe narzędzie typu Seal&amp;Cut 5 mm bipolarne</t>
  </si>
  <si>
    <t>10.</t>
  </si>
  <si>
    <t>Razem:</t>
  </si>
  <si>
    <t>Wymogi</t>
  </si>
  <si>
    <t>poz.8- Laparoskopowe narzędzie typu Seal&amp;Cut 12 mm bipolarne</t>
  </si>
  <si>
    <t>Narzędzie jednorazowego użytku, pakowane sterylnie pojedynczo</t>
  </si>
  <si>
    <t>Długość narzędzia 440 mm, średnica 12 mm</t>
  </si>
  <si>
    <t>Długość zespalania części roboczej 50 mm</t>
  </si>
  <si>
    <t>Długosć cięcia części roboczej 47 mm</t>
  </si>
  <si>
    <t>Przycisk aktywujący proces zintegrowany z rękojeścią</t>
  </si>
  <si>
    <t>Konstrukcja części roboczej gwarantująca jednorodny nacisk od końca dystalnego do proksymalnego</t>
  </si>
  <si>
    <t>Rotacja trzonu narzędzia</t>
  </si>
  <si>
    <t>Dodatkowa artykulacja końcówki roboczej prawo/lewo w zakresie 80°</t>
  </si>
  <si>
    <t>Spread cieplny &lt;1 mm</t>
  </si>
  <si>
    <t>Poz. 9 -Laparoskopowe narzędzie typu Seal&amp;Cut 5 mm bipolarne</t>
  </si>
  <si>
    <t>Długość narzędzia 360 mm, średnica 5 mm</t>
  </si>
  <si>
    <t>Długość zespalania części roboczej 26,5 mm</t>
  </si>
  <si>
    <t>Długosć cięcia części roboczej 23,5 mm</t>
  </si>
  <si>
    <t>Rotacja trzonu narzędzia 360°</t>
  </si>
  <si>
    <t>Narzędzie z dodatkową artykulacją końcówki roboczej prawo/lewo w zakresie 80°</t>
  </si>
  <si>
    <t>Poz. 10 - Laparoskopowe narzędzie typu Seal&amp;Cut 5 mm bipolarne</t>
  </si>
  <si>
    <t>Narzędzie bez dodatkowej artykulacji końcówki roboczej prawo/lewo</t>
  </si>
  <si>
    <t>Pakiet -2 Klipsy  polimerowe niewchłanialne.</t>
  </si>
  <si>
    <t>Klips polimerowy niewchłanialny rozmiar ML (zielony) ,(średnio duży) zamykający struktury wielkości 3 – 10 mm.
Opcja z magazynkiem zawierającym 6 sztuk klipsów
Opakowanie zbiorcze zawiera 20 szt. magazynków</t>
  </si>
  <si>
    <t>1 magazynek</t>
  </si>
  <si>
    <t>Klips polimerowy niewchłanialny rozmiar L (fioletowy), (duży) zamykający struktury wielkości 5 – 13 mm.
Opcja z magazynkiem zawierającym 6 sztuk klipsów
Opakowanie zbiorcze zawiera 20 szt. magazynków</t>
  </si>
  <si>
    <t>Klips polimerowy niewchłanialny rozmiar XL (brązowy),(ekstra duży) zamykający struktury wielkości 7 – 16 mm.            Opcja z magazynkiem zawierającym 6 sztuk klipsów
Opakowanie zbiorcze zawiera 20 szt. magazynków</t>
  </si>
  <si>
    <t>magazynek</t>
  </si>
  <si>
    <t>razem:</t>
  </si>
  <si>
    <t>wymogi:</t>
  </si>
  <si>
    <t>poz. 1 i poz.2 ,poz.3</t>
  </si>
  <si>
    <t>• wykonane z polimeru nieaktywnego w rezonansie magnetycznym
• obejmujące naczynia w zakresie 360 stopni i zamykające na zatrzask
• posiadające dwukierunkowy naprzemienny układ zębów osadzonych w przeciwnych kierunkach, gwarantujące stabilność poprzeczną klipsa na naczyniu
• możliwość otworzenia klipsa za pomocą kleszczyków otwierających</t>
  </si>
  <si>
    <t>Osprzęt - klipsownice ML,L,XL - do zainplantowania klipsów w użyczenie na czas trwania umowy,w tym klipsownica w rozmiarze ML pasująca do trokarów  o średnicy 5mm.</t>
  </si>
  <si>
    <t>depozyt</t>
  </si>
  <si>
    <t>10szt.</t>
  </si>
  <si>
    <t>Worek laparoskopowy o pojemności 225ml.</t>
  </si>
  <si>
    <t>Worek laparoskopowy  o pojemności 180 ml.</t>
  </si>
  <si>
    <t>4szt.</t>
  </si>
  <si>
    <t>Pętla laparoskopowa wchłanialna 2/0. Szew wchłanialny, pleciony, wykonany z kwasu polglikolowego, powlekany sterynianemwapnia i polikaprolaktonem, USP: 2/0,długość 50 cm z aplika torem laparoskopowym, o czasie wchłaniania 60 - 90 dni i o profilu podtrzymania: 60-70% po 14 dniach,25 – 45% po 21 dniach</t>
  </si>
  <si>
    <t>12szt</t>
  </si>
  <si>
    <t>Pętla laparoskopowa wchłanialna 0.   Szew wchłanialny, pleciony, wykonany z kwasu polglikolowego, powlekany sterynianemwapnia i polikaprolaktonem, USP: 0 ,długość 50 cm z aplika torem laparoskopowym, o czasie wchłaniania 60 - 90 dni i o profilu podtrzymania: 60-70% po 14 dniach,25 – 45% po 21 dniach</t>
  </si>
  <si>
    <t>12szt.</t>
  </si>
  <si>
    <t>Wymogi:</t>
  </si>
  <si>
    <t>Worek laparoskopowy z podajnikiem do pobierania próbek, poliuretanowy o pojemności 225ml. (wymiary worka 10,16 x 12,70cm). Worek z metolowymi, rozkładanymi widełkami utrzymującymi go w pozycji otwartej. Worek wyposażony w koralik umożliwiający wielokrotne zamykanie i otwieranie worka oraz ułatwiający bezpieczne wyciągnięcie worka wraz z preparatem przez powłoki. Worek kompatybilny z trokarami 10mm.</t>
  </si>
  <si>
    <t>Worek laparoskopowy z podajnikiem do pobierania próbek, poliuretanowy o pojemności 180ml. (wymiary worka 10,16 x 11,43cm). Worek z metolowymi, rozkładanymi widełkami utrzymującymi go w pozycji otwartej. Worek wyposażony w koralik umożliwiający wielokrotne zamykanie i otwieranie worka oraz ułatwiający bezpieczne wyciągnięcie worka wraz z preparatem przez powłoki. Worek kompatybilny z trokarem 5 mm.</t>
  </si>
  <si>
    <t>Pakiet nr 5 - Laparoskopowe worki ekstrakcyjne</t>
  </si>
  <si>
    <t>Worek ekstrakcyjny ze struną pamięciową, proste otwieranie I zamykanie zbiornika srebrna struna zamykająca pojemnik w jego górnej części, przezroczysty pojemnik,pojemnik łatwy do napełnienia materiałem biologicznym, oznaczenie kierunku otwarcia zbiornika najego rękojeści, pojemność 210 ml, wymiary 85x160 mm, do użycia z trokarem o średnicy 10 mm</t>
  </si>
  <si>
    <t>5 szt.</t>
  </si>
  <si>
    <t>Odpinany worek ekstrakcyjny, proste otwieranie I zamykanie zbiornika czarna struna samoczynnie otwierająca się wewnątrzoperacyjnie po aktywowaniu za pomocą przycisku w rękojeści, zamykana przez pociągnięcie rękojeści w uchwycie, rękojeść z uchwytami na palce,przezroczysty pojemnik, pojemnik łatwy do napełnienia materiałem biologicznym, pojemność 260 ml, wymiary 90x150 mm, do użycia z trokarem o średnicy 10 mm.</t>
  </si>
  <si>
    <t>3szt.</t>
  </si>
  <si>
    <t>Odpinany worek ekstrakcyjny, proste otwieranie I zamykanie zbiornika czarna struna samoczynnie otwierająca się wewnątrzoperacyjnie po aktywowaniu za pomocą przycisku w rekojeści, zamykana przez pociągnięcie rękojeści w uchwycie, rekojeść z uchwytami na palce,przezroczysty pojemnik, pojemnik łatwy do napełnienia materiałem biologicznym ,pojemność 720 ml, wymiary 130x170 mm, do użycia z trokarem o średnicy 10mm</t>
  </si>
  <si>
    <t>Pakiet nr 6 - Stapler endoskopowy na wyrostek.</t>
  </si>
  <si>
    <t>Stapler laparoskopowy 30mm, liniowy tnący, do resekcji, przecinania i zespoleń, z tytanowymi zszywkamiŚrednica trzonu 12mm, wymiary otwartej zszywki 3x3,5mm</t>
  </si>
  <si>
    <t>Ładunek 30mm do laparoskopowego ładowalnego staplera liniowego . Dwie potrójne linie tytanowych zszywek ułożonych naprzemiennie, jednocześnie przecina tkanki międzynimi, rozmiar: 3,5mm</t>
  </si>
  <si>
    <t>Pętla endoskopowa podwiązkowa z aplikatorem, z poliestrowym plecionym powlekanym szwem niewchłanialnym, długość 52 cm, rozmiar 2-0.</t>
  </si>
  <si>
    <t>Pętla endoskopowa podwiązkowa z aplikatorem, z poliestrowym plecionym powlekanym szwem niewchłanialnym, długość 52 cm, rozmiar 0.</t>
  </si>
  <si>
    <t>Szew endoskopowy z aplikatorem, z nitką syntetyczną, plecioną, powlekaną, wchłanialną z mieszaniny glikolidu i laktydu, o okresie podtrzymywania tkankowego 21-28 dni oraz okresie wchłaniania 56-70 dni, o początkowej wytrzymałości na rozciąganie 140% według norm USP i EP i średniej minimalnej wytrzymałości węzła: po 14 dniach - minimum 80 %, po 21 dniach - minimum 30 %, długość 120 cm, rozmiar 0, igła okrągła prosta, 19 mm.</t>
  </si>
  <si>
    <t>Szew endoskopowy z aplikatorem, z nitką syntetyczną, plecioną, powlekaną, wchłanialną z mieszaniny glikolidu i laktydu, o okresie podtrzymywania tkankowego 21-28 dni oraz okresie wchłaniania 56-70 dni, o początkowej wytrzymałości na rozciąganie 140% według norm USP i EP i średniej minimalnej wytrzymałości węzła: po 14 dniach - minimum 80 %, po 21 dniach - minimum 30 %, długość 120 cm, rozmiar 2-0, igła okrągła prosta, 19 mm.</t>
  </si>
  <si>
    <t>Elektrody jedn. do elektrochirurgii.   Jednorazowa elektroda bierna dwudzielna z pierścieniem ekwipotencjalnym 23cm² , powierzchnia 85cm²</t>
  </si>
  <si>
    <t>Elektrody jedn. do elektrochirurgii.   Jednorazowa elektroda bierna powierzchnia 40cm², dla pacjentów poniżej 5kg. Wagi.</t>
  </si>
  <si>
    <t>narzędzie do zamykania naczyń do 7mm, długości 150mm z balem o dł. 4m. Kompatybilne z posiadaną w jednosce diatermą  serii VIO</t>
  </si>
  <si>
    <t>elektroda monopolarna nożykowa</t>
  </si>
  <si>
    <t>do  poz. 2 i poz. 3 -kabel do elektrody neutralnej jednorazowej,dł. 4m</t>
  </si>
  <si>
    <t>Sterylne osłony na mikroskop OPMI Pentero zgodne z zaleceniami producenta mikroskopu,  nie powodujące efektu odwzorowania który przemieszcza punkt zogniskowania mikroskopu  wyświetlany 
Osłony pokryte niebieską powłoką zapobiegająca refleksom, wykonane z elastycznego materiału pozwalającego na zredukowanie szelestu oraz zapobiegające uszkodzeniu folii.
Osłony zaopatrzone w taśmy, rzepy umożliwiające ułożenie folii zapewniające zachowanie całkowitego ruchu głowicy i ramienia statywu mikroskopu.
Osłony umożliwiające wymianę części osłaniającej obiektyw w trakcie zabiegu bez konieczności wymiany całej osłony mikroskopu.
Wymiary: 132 x 391 cm</t>
  </si>
  <si>
    <t>Dren irygacyjny jednorazowy do pompy płuczącej dł.3,8m do sprzętu Piezomed  30078001 posiadanego w jednostce</t>
  </si>
  <si>
    <t>Dren irygacyjny jednorazowy do pompy płuczącej dł.2,2m do sprzętu Implantmed 30188000posiadanego w jednostce</t>
  </si>
  <si>
    <t xml:space="preserve">Ostrza do dermatomu typu Wagner – jednorazowego użytku, pakowane pojedynczo, sterylnie, kompatybilne z posiadanym przez Zamawiającego dermatomem akumulatorowym typ Acculan 3Ti       </t>
  </si>
  <si>
    <t xml:space="preserve">Płyty nośne do siatkownicy - jednorazowego użytku, pakowane pojedynczo, sterylnie,kompatybilne z posiadaną przez Zamawiającego siatkownicą firmy Aesculap, dostępne w rozmiarach 1:1,5; 1:3; 1:6    </t>
  </si>
  <si>
    <t xml:space="preserve">Pakiet -4  Ostrza do dermatomu i płyty nośne do siatkownicy </t>
  </si>
  <si>
    <t>Pakiet nr 7- Elektrody i Kleszcze laparoskopowe do elektrochirurgii</t>
  </si>
  <si>
    <t>Pakiet nr 8 - Osłona na mikroskop Pentero Zeiss</t>
  </si>
  <si>
    <t>Pakiet nr 9-Dreny irygacyjne</t>
  </si>
  <si>
    <t>Trokar jednorazowy, o średnicy 5mm ze ściętą kaniulą; tuleja wyposażona w pompowany balon i zewnętrzny pierścień umożliwiająca bezpieczne i pewne umieszczenie trokaru w powłokach brzusznych , transparentna o dł. 100 mm. Trokar posiada:
- Stożkowe wejście do tulei trokara ułatwiające wprowadzenie narzędzia
- Ergonomiczny uchwyt do prawidłowego wprowadzenia, ułatwiający fiksowanie kaniuli do powłok
- Dwustopniowy zawór do insuflacji 
- Obturator bezostrzowy separujący
- Wyraźne oznaczenie rozmiaru trokaru na kaniuli. 
- W zestawie sterylna jednorazowa strzykawka służąca do wypełnienia balonu</t>
  </si>
  <si>
    <t>Poz.1.Trokar laparoskopowy 5mm</t>
  </si>
  <si>
    <t>Trokar jednorazowy, o średnicy 11mm ze ściętą kaniulą; tuleja wyposażona w pompowany balon i zewnętrzny pierścień umożliwiająca bezpieczne i pewne umieszczenie trokaru w powłokach brzusznych, transparentna o dł. 100 mm. Trokar posiada:
- Zdejmowany korpus trokara umożliwiający łatwe wyjecie preparatu bez utraty odmy
- Uniwersalna uszczelka umożliwiająca wprowadzenie narzędzi o średnicy 5,10 mm, 
bez potrzeby zakładania dodatkowych redukcji
- Stożkowe wejście do tulei trokara ułatwiające wprowadzenie narzędzia
- Ergonomiczny uchwyt do prawidłowego wprowadzenia, ułatwiający fiksowanie kaniuli do powłok
- Dwustopniowy zawór do insuflacji 
- Obturator bezostrzowy separujący
- Wyraźne oznaczenie rozmiaru trokaru na kaniuli. 
- W zestawie sterylna jednorazowa strzykawka służąca do wypełnienia balonu</t>
  </si>
  <si>
    <t>Poz.2 - Trokar laparoskopowy 11mm</t>
  </si>
  <si>
    <t>Trokar laparoskopow 12mm</t>
  </si>
  <si>
    <t>15szt.</t>
  </si>
  <si>
    <t>Poz.3- Trokar laparoskopowy  12mm</t>
  </si>
  <si>
    <t>Trokar jednorazowy o średnicy 12mm ze ściętą kaniulą; tuleja wyposażona w pompowany balon i zewnętrzny pierścień umożliwiająca bezpieczne i pewne umieszczenie trokaru w powłokach brzusznych, transparentna o dł. 100 mm. Trokar posiada:
- Zdejmowany korpus trokara umożliwiający łatwe wyjecie preparatu bez utraty odmy
- Uniwersalna uszczelka umożliwiająca wprowadzenie narzędzi o średnicy 5,10, 12 mm, 
bez potrzeby zakładania dodatkowych redukcji
- Stożkowe wejście do tulei trokara ułatwiające wprowadzenie narzędzia
- Ergonomiczny uchwyt do prawidłowego wprowadzenia, ułatwiający fiksowanie kaniuli do powłok
- Dwustopniowy zawór do insuflacji 
- Obturator bezostrzowy separujący
- Wyraźne oznaczenie rozmiaru trokaru na kaniuli. 
- W zestawie sterylna jednorazowa strzykawka służąca do wypełnienia balonu</t>
  </si>
  <si>
    <t xml:space="preserve">Trokar jednorazowy o średnicy 15mm ze ściętą kaniulą; tuleja karbowana, transparentna o dł. 100 mm. Trokar posiada:
- Zdejmowany korpus trokara umożliwiający łatwe wyjecie preparatu bez utraty odmy
- Uniwersalna uszczelka umożliwiająca wprowadzenie narzędzi o średnicyod 5 do 15 mm, 
bez potrzeby zakładania dodatkowych redukcji
- Stożkowe wejście do tulei trokara ułatwiające wprowadzenie narzędzia
- Ergonomiczny uchwyt do prawidłowego wprowadzenia, ułatwiający fiksowanie kaniuli do powłok
- Dwustopniowy zawór do insuflacji 
- Obturator bezostrzowy separujący
- Wyraźne oznaczenie rozmiaru trokaru na kaniuli. </t>
  </si>
  <si>
    <t>Poz.4 - Trokar laparoskopowy  15mm</t>
  </si>
  <si>
    <t>Trokar laparoskopow 15mm</t>
  </si>
  <si>
    <t>Trokar laparoskopowy         5mm.</t>
  </si>
  <si>
    <t>Pakiet nr 10- Trokary optyczne</t>
  </si>
  <si>
    <t>Trokar laparoskopowy  11mm.</t>
  </si>
  <si>
    <t>poz. 1 do poz. 4   
Jednorazowego użytku, pakowany pojedynczo . Na każdym opakowaniu nadruk nr serii i daty ważności oraz nazwa i opis w języku polskim.</t>
  </si>
  <si>
    <t>Poz. 1 - Worek laparoskopowy</t>
  </si>
  <si>
    <t>Poz. 2 - Worek laparoskopowy</t>
  </si>
  <si>
    <t>Lp.</t>
  </si>
  <si>
    <t>rodzaj sprzętu</t>
  </si>
  <si>
    <t>nr katalogowy, producent</t>
  </si>
  <si>
    <t>jedn. miary</t>
  </si>
  <si>
    <t>ilość</t>
  </si>
  <si>
    <t>wartość   netto</t>
  </si>
  <si>
    <t>wartość VAT</t>
  </si>
  <si>
    <t>cena jedn. brutto</t>
  </si>
  <si>
    <t>wartość   brutto</t>
  </si>
  <si>
    <t xml:space="preserve">Elektrody igłowe spiralne typu korkociąg, średnica 0.6mm, przewód długości 1m, wtyczka touchproof 1.5mm, komplet 6 elektrod (czerwona, zielona, żółta, niebieska, czarna i biała); produkt sterylny jednorazowy, opakowanie zbiorcze 10 kompletów / 60 sztuk. </t>
  </si>
  <si>
    <t>opak.</t>
  </si>
  <si>
    <t>Ssak neurochirurgiczny z funkcją stymulacji monopolarnej, 
(śr. 3mm, dł. robocza 9cm, dł. całkowita 12cm),do bezpośredniej stymulacji dróg korowo-rdzeniowych, w komplecie przewód podłączeniowy i elektroda igłowa (2 biegun), produkt jednorazowy, opakowanie zbiorcze zawiera 5 osobno sterylnie pakowanych kompletów.</t>
  </si>
  <si>
    <t>Elektroda FSR-02 do stymulacji lub odbioru potencjałów wewnątrz/zewnątrz rdzeniowych typu D-wave dł:1,0m;śr.1mm; zakończenia typu touchproof, produkt 
jednorazowy, opakowanie zbiorcze 5 osobno sterylnie 
pakowanych sztuk.</t>
  </si>
  <si>
    <t>Para elektrod igłowych typu Trygon (dł.igły 15mm, dł. przewodu 2.0m) z płaskim atraumatycznym uchwytem, 
wtyczka typu touchproof 1.5mm, produkt sterylny jednorazowy,opakowanie zbiorcze 10 kolorowych par elektrod.</t>
  </si>
  <si>
    <t>Para elektrod igłowych typu Trygon ( dł.igły 30mm, dł. przewodu 1,5 m,zagięte 35st.), wtyczka typu touchproof 1,5 
mm, produkt sterylny jednorazowy, czerwono/czarny, 
opakowanie zbiorcze 10 par</t>
  </si>
  <si>
    <t>Elektroda igłowa referencyjna typu Trygon (dł.igły 20mm, dł. przewodu 3.0m) z płaskim atraumatycznym uchwytem, 
wtyczka typu touchproof 1.5mm, zielona, produkt jednorazowy, opakowanie zbiorcze 10 sterylnych sztuk</t>
  </si>
  <si>
    <t xml:space="preserve">Para elektrod igłowych (dł.igły 6mm, dł. przewodu 1.5m) pediatrycznych, wtyczka typu touchproof 1.5mm przewód przeplot czerwony/czarny, produkt sterylny jednorazowy, opakowanie zbiorcze 10 par. </t>
  </si>
  <si>
    <t xml:space="preserve">Elektroda 4-kanałowa naklejana na rurki intubacyjne rozm. 7-9, powierzchnia elektrody 37x37 w komplecie elektroda neutralna, opakowanie zbiorcze 10szt. </t>
  </si>
  <si>
    <t>Sonda bipolarna, koncentryczna offsetowa do guzow kąta m-m (dł.robocza 13cm, dł.całkowita 24cm, przewód 3m) do 
bezpośredniej stymulacji nerwów, produkt jednorazowy, opakowanie zbiorcze 10 osobno sterylnie pakowanych 
Sztuk.</t>
  </si>
  <si>
    <t>Sonda monopolarna bagnetowa (dł.robocza 13cm, dł.całkowita 23cm, przewód 3m) do stymulacji implantów, w 
komplecie igłowa elektroda neutralna dł igły 20mm, dł przewodu 3m, produkt jednorazowy, opakowanie zbiorcze 
10 osobno sterylnie pakowanych kompletów</t>
  </si>
  <si>
    <t>11.</t>
  </si>
  <si>
    <t>Sonda bipolarna prosta mikrowidelec ( dł. robocza 4.5cm, przewód 3m) do bezpośredniej stymulacji nerwów, opakowanie zbiorcze 10szt</t>
  </si>
  <si>
    <t>12.</t>
  </si>
  <si>
    <t>Para elektrod igłowych typu Trygon (dł.igły 20mm, dł. przewodu 2.0m) z płaskim atraumatycznym uchwytem, 
wtyczka typu touchproof 1.5mm, produkt sterylny jednorazowy,opakowanie zbiorcze 10 kolorowych par elektrod.</t>
  </si>
  <si>
    <t>13.</t>
  </si>
  <si>
    <t>Para elektrod igłowych typu Trygon (dł.igły 15mm, dł. przewodu 2.0m) z płaskim atraumatycznym uchwytem, 
wtyczka typu touchproof 1.5mm, produkt sterylny jednorazowy,opakowanie zbiorcze 10 czerwono-czarnych  par elektrod.</t>
  </si>
  <si>
    <t>14.</t>
  </si>
  <si>
    <t>Para elektrod igłowych typu Trygon (dł.igły 20mm, dł. przewodu 1,5m) z płaskim atraumatycznym uchwytem, 
wtyczka typu touchproof 1.5mm, produkt sterylny jednorazowy,opakowanie zbiorcze 10 czerwono-czarnych  par elektrod.</t>
  </si>
  <si>
    <t>15.</t>
  </si>
  <si>
    <t>Elektroda 4-kanałowa naklejana na rurki intubacyjne      rozm. 6-7, powierzchnia elektrody 32x29,7 w komplecie elektroda neutralna, opakowanie zbiorcze 10szt</t>
  </si>
  <si>
    <t>16.</t>
  </si>
  <si>
    <r>
      <t>Sonda monopolarna do stymulacji śródoperacyjnejnerwów, długość całkowita 16cm, długość robocza 45mm, kąt 30</t>
    </r>
    <r>
      <rPr>
        <sz val="10"/>
        <rFont val="Calibri"/>
        <family val="2"/>
        <charset val="238"/>
      </rPr>
      <t>°</t>
    </r>
    <r>
      <rPr>
        <sz val="10"/>
        <rFont val="Arial"/>
        <family val="2"/>
        <charset val="1"/>
      </rPr>
      <t>. Produkt sterylny, jednorazowy. Opakowanie zbiorcze zawiera 10 szt.</t>
    </r>
  </si>
  <si>
    <t>17.</t>
  </si>
  <si>
    <t>Kaniula jednorazowego użytku prosta, ostra, rozmiar 22G x 100 x 5. {rodukt sterylny, jednorazowy. Opakowanie zbiorcze 10 szt.</t>
  </si>
  <si>
    <t>RAZEM</t>
  </si>
  <si>
    <t>Pakiet nr11 -  Osprzęt do neuromonitoringu</t>
  </si>
  <si>
    <t>Ostrza wymienne do dermatomu typu Goulian, niesterylne, kompatybilne z szablonami dermatomu umożliwiającymi pobranie wycinka o grubości 0,2 mm, 0,25 mm i 0,3 mm, (pakowane po 50 szt. w opakowaniu zbiorczym.)</t>
  </si>
  <si>
    <t>Sterylny pokrowiec jednorazowego użytku endoskopowej głowicy kamery 3D wysokiej rozdzielczości zintegrowanej z optyką i światłowodem (w opak. 16szt.)</t>
  </si>
  <si>
    <t>1 opak. /16szt.</t>
  </si>
  <si>
    <t>Sterylny pokrowiec jednorazowego użytku, ze zintegrowanym mechanizmem blokującym</t>
  </si>
  <si>
    <t>Sterylna bariera pomiędzy niesterylną głowicą/optyką a pacjentem.</t>
  </si>
  <si>
    <t>Kąt patrzenia optyki 30°.</t>
  </si>
  <si>
    <t>Dystalna końcówka szklana dla zapewnienia niezakłóconego czystego obrazu.</t>
  </si>
  <si>
    <t>Zintegrowane przyłącze do systemu mocowania kamery.</t>
  </si>
  <si>
    <t>Nie zawiera latexu.</t>
  </si>
  <si>
    <t>Pokrowiec sterylny, pojedynczo pakowany.</t>
  </si>
  <si>
    <t>W pełni kompatybilny z posiadanymi przez Zamawiającego głowicami/optykami laparoskopowego systemu wizualizacji Einstein Vision 2.0.</t>
  </si>
  <si>
    <t>Wymogi :</t>
  </si>
  <si>
    <t>Umowa depozyt</t>
  </si>
  <si>
    <t>Pakiet nr 12 - Pokrowiec na kamerę 3D</t>
  </si>
  <si>
    <t>Pakiet nr 3- Pętle i worki laaroskopowe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</si>
</sst>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charset val="238"/>
    </font>
    <font>
      <b/>
      <sz val="10"/>
      <color rgb="FF333333"/>
      <name val="Arial"/>
      <family val="2"/>
      <charset val="1"/>
    </font>
    <font>
      <b/>
      <sz val="12"/>
      <color rgb="FF333333"/>
      <name val="Arial"/>
      <family val="2"/>
      <charset val="1"/>
    </font>
    <font>
      <b/>
      <sz val="12"/>
      <color rgb="FF000000"/>
      <name val="Calibri"/>
      <family val="2"/>
      <charset val="238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1"/>
    </font>
    <font>
      <b/>
      <sz val="10"/>
      <color rgb="FF333333"/>
      <name val="Arial"/>
      <family val="2"/>
      <charset val="238"/>
    </font>
    <font>
      <sz val="10"/>
      <color rgb="FF333333"/>
      <name val="Arial"/>
      <family val="2"/>
      <charset val="238"/>
    </font>
    <font>
      <sz val="10"/>
      <name val="Arial"/>
      <family val="2"/>
      <charset val="238"/>
    </font>
    <font>
      <i/>
      <sz val="11"/>
      <color rgb="FF7F7F7F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8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2" xfId="0" applyFont="1" applyBorder="1" applyAlignment="1">
      <alignment horizontal="left" wrapText="1"/>
    </xf>
    <xf numFmtId="2" fontId="1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6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10" fillId="0" borderId="1" xfId="0" applyFont="1" applyBorder="1"/>
    <xf numFmtId="2" fontId="10" fillId="0" borderId="1" xfId="0" applyNumberFormat="1" applyFont="1" applyBorder="1"/>
    <xf numFmtId="0" fontId="6" fillId="0" borderId="0" xfId="0" applyFont="1" applyBorder="1" applyAlignment="1"/>
    <xf numFmtId="2" fontId="1" fillId="0" borderId="0" xfId="0" applyNumberFormat="1" applyFont="1" applyBorder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2" fontId="11" fillId="0" borderId="1" xfId="0" applyNumberFormat="1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/>
    <xf numFmtId="2" fontId="12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9" fontId="13" fillId="0" borderId="1" xfId="0" applyNumberFormat="1" applyFont="1" applyBorder="1" applyAlignment="1">
      <alignment wrapText="1"/>
    </xf>
    <xf numFmtId="0" fontId="0" fillId="0" borderId="1" xfId="0" applyFont="1" applyBorder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3" fillId="0" borderId="4" xfId="0" applyFont="1" applyBorder="1" applyAlignment="1">
      <alignment horizontal="justify"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9" fontId="7" fillId="0" borderId="11" xfId="0" applyNumberFormat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4" fontId="12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wrapText="1"/>
    </xf>
    <xf numFmtId="4" fontId="12" fillId="0" borderId="13" xfId="0" applyNumberFormat="1" applyFont="1" applyBorder="1" applyAlignment="1">
      <alignment horizontal="center" vertical="center" wrapText="1"/>
    </xf>
    <xf numFmtId="0" fontId="0" fillId="0" borderId="14" xfId="0" applyBorder="1"/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5" xfId="0" applyFont="1" applyBorder="1" applyAlignment="1"/>
    <xf numFmtId="2" fontId="1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Border="1"/>
    <xf numFmtId="0" fontId="18" fillId="0" borderId="12" xfId="0" applyFont="1" applyBorder="1" applyAlignment="1">
      <alignment wrapText="1"/>
    </xf>
    <xf numFmtId="2" fontId="1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1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1" fillId="0" borderId="0" xfId="0" applyFont="1" applyBorder="1"/>
    <xf numFmtId="0" fontId="10" fillId="0" borderId="0" xfId="0" applyFont="1" applyBorder="1"/>
    <xf numFmtId="0" fontId="12" fillId="0" borderId="1" xfId="0" applyFont="1" applyBorder="1" applyAlignment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15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0" borderId="1" xfId="0" applyFont="1" applyBorder="1" applyAlignment="1">
      <alignment wrapText="1"/>
    </xf>
  </cellXfs>
  <cellStyles count="2">
    <cellStyle name="Normalny" xfId="0" builtinId="0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9"/>
  <sheetViews>
    <sheetView tabSelected="1" topLeftCell="A4" zoomScaleNormal="100" workbookViewId="0">
      <selection activeCell="J6" sqref="J6"/>
    </sheetView>
  </sheetViews>
  <sheetFormatPr defaultRowHeight="15" x14ac:dyDescent="0.25"/>
  <cols>
    <col min="1" max="1" width="3.5703125" style="1"/>
    <col min="2" max="2" width="41.7109375" style="1" customWidth="1"/>
    <col min="3" max="3" width="10.140625" style="1"/>
    <col min="4" max="4" width="5" style="1" customWidth="1"/>
    <col min="5" max="5" width="5.5703125" style="1" customWidth="1"/>
    <col min="6" max="6" width="7.7109375" style="1"/>
    <col min="7" max="7" width="10.28515625" style="1" customWidth="1"/>
    <col min="8" max="8" width="6.42578125" style="1"/>
    <col min="9" max="10" width="7.7109375" style="1"/>
    <col min="11" max="11" width="10.140625" style="1" customWidth="1"/>
    <col min="12" max="1025" width="7.7109375" style="1"/>
  </cols>
  <sheetData>
    <row r="1" spans="1:1024" ht="15.75" x14ac:dyDescent="0.25">
      <c r="A1"/>
      <c r="B1" s="2" t="s">
        <v>0</v>
      </c>
      <c r="C1" s="3"/>
      <c r="D1" s="3"/>
      <c r="E1" s="3"/>
      <c r="F1" s="4"/>
      <c r="G1" s="4"/>
      <c r="H1" s="4"/>
      <c r="I1" s="5"/>
      <c r="J1" s="4"/>
      <c r="K1" s="4"/>
      <c r="L1" s="4" t="s">
        <v>1</v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/>
      <c r="B2" s="2"/>
      <c r="C2" s="6"/>
      <c r="D2" s="6"/>
      <c r="E2" s="6"/>
      <c r="F2"/>
      <c r="G2"/>
      <c r="H2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x14ac:dyDescent="0.25">
      <c r="A3" s="6" t="s">
        <v>2</v>
      </c>
      <c r="B3" s="6"/>
      <c r="C3" s="6"/>
      <c r="D3" s="6"/>
      <c r="E3" s="8"/>
      <c r="F3" s="8"/>
      <c r="G3" s="8"/>
      <c r="H3" s="8"/>
      <c r="I3" s="8"/>
      <c r="J3" s="8"/>
      <c r="K3" s="8"/>
      <c r="L3" s="8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s="11" customFormat="1" ht="51" x14ac:dyDescent="0.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0" t="s">
        <v>14</v>
      </c>
    </row>
    <row r="5" spans="1:1024" ht="126" customHeight="1" x14ac:dyDescent="0.25">
      <c r="A5" s="12" t="s">
        <v>15</v>
      </c>
      <c r="B5" s="13" t="s">
        <v>16</v>
      </c>
      <c r="C5" s="13"/>
      <c r="D5" s="13" t="s">
        <v>17</v>
      </c>
      <c r="E5" s="53">
        <v>50</v>
      </c>
      <c r="F5" s="14"/>
      <c r="G5" s="14"/>
      <c r="H5" s="14"/>
      <c r="I5" s="14"/>
      <c r="J5" s="14"/>
      <c r="K5" s="14"/>
      <c r="L5" s="13" t="s">
        <v>18</v>
      </c>
    </row>
    <row r="6" spans="1:1024" ht="81" customHeight="1" x14ac:dyDescent="0.25">
      <c r="A6" s="12" t="s">
        <v>19</v>
      </c>
      <c r="B6" s="13" t="s">
        <v>20</v>
      </c>
      <c r="C6" s="13"/>
      <c r="D6" s="13" t="s">
        <v>17</v>
      </c>
      <c r="E6" s="53">
        <v>100</v>
      </c>
      <c r="F6" s="14"/>
      <c r="G6" s="14"/>
      <c r="H6" s="14"/>
      <c r="I6" s="14"/>
      <c r="J6" s="14"/>
      <c r="K6" s="14"/>
      <c r="L6" s="13" t="s">
        <v>21</v>
      </c>
    </row>
    <row r="7" spans="1:1024" ht="72.75" customHeight="1" x14ac:dyDescent="0.25">
      <c r="A7" s="12" t="s">
        <v>22</v>
      </c>
      <c r="B7" s="15" t="s">
        <v>23</v>
      </c>
      <c r="C7" s="13"/>
      <c r="D7" s="13" t="s">
        <v>17</v>
      </c>
      <c r="E7" s="53">
        <v>40</v>
      </c>
      <c r="F7" s="14"/>
      <c r="G7" s="14"/>
      <c r="H7" s="14"/>
      <c r="I7" s="14"/>
      <c r="J7" s="14"/>
      <c r="K7" s="14"/>
      <c r="L7" s="13" t="s">
        <v>24</v>
      </c>
    </row>
    <row r="8" spans="1:1024" ht="69.75" customHeight="1" x14ac:dyDescent="0.25">
      <c r="A8" s="12" t="s">
        <v>25</v>
      </c>
      <c r="B8" s="13" t="s">
        <v>26</v>
      </c>
      <c r="C8" s="13"/>
      <c r="D8" s="13" t="s">
        <v>17</v>
      </c>
      <c r="E8" s="53">
        <v>10</v>
      </c>
      <c r="F8" s="14"/>
      <c r="G8" s="14"/>
      <c r="H8" s="14"/>
      <c r="I8" s="14"/>
      <c r="J8" s="14"/>
      <c r="K8" s="14"/>
      <c r="L8" s="13" t="s">
        <v>27</v>
      </c>
    </row>
    <row r="9" spans="1:1024" ht="112.5" customHeight="1" x14ac:dyDescent="0.25">
      <c r="A9" s="12" t="s">
        <v>28</v>
      </c>
      <c r="B9" s="16" t="s">
        <v>29</v>
      </c>
      <c r="C9" s="13"/>
      <c r="D9" s="13" t="s">
        <v>17</v>
      </c>
      <c r="E9" s="53">
        <v>20</v>
      </c>
      <c r="F9" s="14"/>
      <c r="G9" s="14"/>
      <c r="H9" s="14"/>
      <c r="I9" s="14"/>
      <c r="J9" s="14"/>
      <c r="K9" s="14"/>
      <c r="L9" s="13" t="s">
        <v>27</v>
      </c>
    </row>
    <row r="10" spans="1:1024" ht="159" customHeight="1" x14ac:dyDescent="0.25">
      <c r="A10" s="12" t="s">
        <v>30</v>
      </c>
      <c r="B10" s="16" t="s">
        <v>31</v>
      </c>
      <c r="C10" s="13"/>
      <c r="D10" s="13" t="s">
        <v>17</v>
      </c>
      <c r="E10" s="53">
        <v>10</v>
      </c>
      <c r="F10" s="14"/>
      <c r="G10" s="14"/>
      <c r="H10" s="14"/>
      <c r="I10" s="14"/>
      <c r="J10" s="14"/>
      <c r="K10" s="14"/>
      <c r="L10" s="13" t="s">
        <v>27</v>
      </c>
    </row>
    <row r="11" spans="1:1024" ht="90" customHeight="1" x14ac:dyDescent="0.25">
      <c r="A11" s="12" t="s">
        <v>32</v>
      </c>
      <c r="B11" s="13" t="s">
        <v>33</v>
      </c>
      <c r="C11" s="13"/>
      <c r="D11" s="13" t="s">
        <v>17</v>
      </c>
      <c r="E11" s="53">
        <v>20</v>
      </c>
      <c r="F11" s="14"/>
      <c r="G11" s="14"/>
      <c r="H11" s="14"/>
      <c r="I11" s="14"/>
      <c r="J11" s="14"/>
      <c r="K11" s="14"/>
      <c r="L11" s="13" t="s">
        <v>34</v>
      </c>
    </row>
    <row r="12" spans="1:1024" ht="26.25" x14ac:dyDescent="0.25">
      <c r="A12" s="12" t="s">
        <v>35</v>
      </c>
      <c r="B12" s="13" t="s">
        <v>36</v>
      </c>
      <c r="C12" s="13"/>
      <c r="D12" s="13" t="s">
        <v>17</v>
      </c>
      <c r="E12" s="53">
        <v>5</v>
      </c>
      <c r="F12" s="14"/>
      <c r="G12" s="14"/>
      <c r="H12" s="14"/>
      <c r="I12" s="14"/>
      <c r="J12" s="14"/>
      <c r="K12" s="14"/>
      <c r="L12" s="13" t="s">
        <v>34</v>
      </c>
    </row>
    <row r="13" spans="1:1024" ht="24.6" customHeight="1" x14ac:dyDescent="0.25">
      <c r="A13" s="12" t="s">
        <v>37</v>
      </c>
      <c r="B13" s="13" t="s">
        <v>38</v>
      </c>
      <c r="C13" s="13"/>
      <c r="D13" s="13" t="s">
        <v>17</v>
      </c>
      <c r="E13" s="13">
        <v>10</v>
      </c>
      <c r="F13" s="14"/>
      <c r="G13" s="14"/>
      <c r="H13" s="14"/>
      <c r="I13" s="14"/>
      <c r="J13" s="14"/>
      <c r="K13" s="14"/>
      <c r="L13" s="13" t="s">
        <v>34</v>
      </c>
    </row>
    <row r="14" spans="1:1024" ht="28.35" customHeight="1" x14ac:dyDescent="0.25">
      <c r="A14" s="12" t="s">
        <v>39</v>
      </c>
      <c r="B14" s="13" t="s">
        <v>38</v>
      </c>
      <c r="C14" s="13"/>
      <c r="D14" s="13" t="s">
        <v>17</v>
      </c>
      <c r="E14" s="13">
        <v>10</v>
      </c>
      <c r="F14" s="14"/>
      <c r="G14" s="14"/>
      <c r="H14" s="14"/>
      <c r="I14" s="14"/>
      <c r="J14" s="14"/>
      <c r="K14" s="14"/>
      <c r="L14" s="13" t="s">
        <v>34</v>
      </c>
    </row>
    <row r="15" spans="1:1024" x14ac:dyDescent="0.25">
      <c r="A15" s="100" t="s">
        <v>40</v>
      </c>
      <c r="B15" s="100"/>
      <c r="C15" s="100"/>
      <c r="D15" s="100"/>
      <c r="E15" s="100"/>
      <c r="F15" s="100"/>
      <c r="G15" s="17">
        <f>SUM(G5:G14)</f>
        <v>0</v>
      </c>
      <c r="H15" s="17"/>
      <c r="I15" s="17">
        <f>SUM(I5:I14)</f>
        <v>0</v>
      </c>
      <c r="J15" s="17"/>
      <c r="K15" s="17">
        <f>SUM(K5:K14)</f>
        <v>0</v>
      </c>
      <c r="L15" s="13"/>
    </row>
    <row r="16" spans="1:1024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2:11" x14ac:dyDescent="0.25">
      <c r="B17" s="18" t="s">
        <v>41</v>
      </c>
      <c r="C17"/>
      <c r="D17"/>
      <c r="E17"/>
      <c r="F17"/>
      <c r="G17"/>
      <c r="H17"/>
      <c r="I17"/>
      <c r="J17"/>
      <c r="K17"/>
    </row>
    <row r="18" spans="2:11" ht="15" customHeight="1" x14ac:dyDescent="0.25">
      <c r="B18" s="101" t="s">
        <v>42</v>
      </c>
      <c r="C18" s="101"/>
      <c r="D18" s="101"/>
      <c r="E18" s="101"/>
      <c r="F18" s="101"/>
      <c r="G18" s="101"/>
      <c r="H18" s="101"/>
      <c r="I18" s="101"/>
      <c r="J18"/>
      <c r="K18"/>
    </row>
    <row r="19" spans="2:11" ht="25.5" x14ac:dyDescent="0.25">
      <c r="B19" s="19" t="s">
        <v>43</v>
      </c>
      <c r="C19"/>
      <c r="D19"/>
      <c r="E19"/>
      <c r="F19"/>
      <c r="G19"/>
      <c r="H19"/>
      <c r="I19"/>
      <c r="J19"/>
      <c r="K19"/>
    </row>
    <row r="20" spans="2:11" x14ac:dyDescent="0.25">
      <c r="B20" s="19" t="s">
        <v>44</v>
      </c>
      <c r="C20"/>
      <c r="D20"/>
      <c r="E20"/>
      <c r="F20"/>
      <c r="G20"/>
      <c r="H20"/>
      <c r="I20"/>
      <c r="J20"/>
      <c r="K20"/>
    </row>
    <row r="21" spans="2:11" x14ac:dyDescent="0.25">
      <c r="B21" s="19" t="s">
        <v>45</v>
      </c>
      <c r="C21"/>
      <c r="D21"/>
      <c r="E21"/>
      <c r="F21"/>
      <c r="G21"/>
      <c r="H21"/>
      <c r="I21"/>
      <c r="J21"/>
      <c r="K21"/>
    </row>
    <row r="22" spans="2:11" x14ac:dyDescent="0.25">
      <c r="B22" s="19" t="s">
        <v>46</v>
      </c>
      <c r="C22"/>
      <c r="D22"/>
      <c r="E22"/>
      <c r="F22"/>
      <c r="G22"/>
      <c r="H22"/>
      <c r="I22"/>
      <c r="J22"/>
      <c r="K22"/>
    </row>
    <row r="23" spans="2:11" ht="25.5" x14ac:dyDescent="0.25">
      <c r="B23" s="19" t="s">
        <v>47</v>
      </c>
      <c r="C23"/>
      <c r="D23"/>
      <c r="E23"/>
      <c r="F23"/>
      <c r="G23"/>
      <c r="H23"/>
      <c r="I23"/>
      <c r="J23"/>
      <c r="K23"/>
    </row>
    <row r="24" spans="2:11" ht="38.25" x14ac:dyDescent="0.25">
      <c r="B24" s="19" t="s">
        <v>48</v>
      </c>
      <c r="C24"/>
      <c r="D24"/>
      <c r="E24"/>
      <c r="F24"/>
      <c r="G24"/>
      <c r="H24"/>
      <c r="I24"/>
      <c r="J24"/>
      <c r="K24"/>
    </row>
    <row r="25" spans="2:11" x14ac:dyDescent="0.25">
      <c r="B25" s="19" t="s">
        <v>49</v>
      </c>
      <c r="C25"/>
      <c r="D25"/>
      <c r="E25"/>
      <c r="F25"/>
      <c r="G25"/>
      <c r="H25"/>
      <c r="I25"/>
      <c r="J25"/>
      <c r="K25"/>
    </row>
    <row r="26" spans="2:11" ht="25.5" x14ac:dyDescent="0.25">
      <c r="B26" s="19" t="s">
        <v>50</v>
      </c>
      <c r="C26"/>
      <c r="D26"/>
      <c r="E26"/>
      <c r="F26"/>
      <c r="G26"/>
      <c r="H26"/>
      <c r="I26"/>
      <c r="J26"/>
      <c r="K26"/>
    </row>
    <row r="27" spans="2:11" x14ac:dyDescent="0.25">
      <c r="B27" s="19" t="s">
        <v>51</v>
      </c>
      <c r="C27"/>
      <c r="D27"/>
      <c r="E27"/>
      <c r="F27"/>
      <c r="G27"/>
      <c r="H27"/>
      <c r="I27"/>
      <c r="J27"/>
      <c r="K27"/>
    </row>
    <row r="28" spans="2:11" x14ac:dyDescent="0.25">
      <c r="B28"/>
      <c r="C28"/>
      <c r="D28"/>
      <c r="E28"/>
      <c r="F28"/>
      <c r="G28"/>
      <c r="H28"/>
      <c r="I28"/>
      <c r="J28"/>
      <c r="K28"/>
    </row>
    <row r="29" spans="2:11" ht="15" customHeight="1" x14ac:dyDescent="0.25">
      <c r="B29" s="102" t="s">
        <v>52</v>
      </c>
      <c r="C29" s="102"/>
      <c r="D29" s="102"/>
      <c r="E29" s="102"/>
      <c r="F29" s="102"/>
      <c r="G29" s="102"/>
      <c r="H29" s="102"/>
      <c r="I29" s="102"/>
      <c r="J29" s="102"/>
      <c r="K29" s="102"/>
    </row>
    <row r="30" spans="2:11" ht="25.5" x14ac:dyDescent="0.25">
      <c r="B30" s="19" t="s">
        <v>43</v>
      </c>
      <c r="C30"/>
      <c r="D30"/>
      <c r="E30"/>
      <c r="F30"/>
      <c r="G30"/>
      <c r="H30"/>
      <c r="I30"/>
      <c r="J30"/>
    </row>
    <row r="31" spans="2:11" x14ac:dyDescent="0.25">
      <c r="B31" s="19" t="s">
        <v>53</v>
      </c>
      <c r="C31"/>
      <c r="D31"/>
      <c r="E31"/>
      <c r="F31"/>
      <c r="G31"/>
      <c r="H31"/>
      <c r="I31"/>
      <c r="J31"/>
    </row>
    <row r="32" spans="2:11" x14ac:dyDescent="0.25">
      <c r="B32" s="19" t="s">
        <v>54</v>
      </c>
      <c r="C32"/>
      <c r="D32"/>
      <c r="E32"/>
      <c r="F32"/>
      <c r="G32"/>
      <c r="H32"/>
      <c r="I32"/>
      <c r="J32"/>
    </row>
    <row r="33" spans="2:10" x14ac:dyDescent="0.25">
      <c r="B33" s="19" t="s">
        <v>55</v>
      </c>
      <c r="C33"/>
      <c r="D33"/>
      <c r="E33"/>
      <c r="F33"/>
      <c r="G33"/>
      <c r="H33"/>
      <c r="I33"/>
      <c r="J33"/>
    </row>
    <row r="34" spans="2:10" ht="25.5" x14ac:dyDescent="0.25">
      <c r="B34" s="19" t="s">
        <v>47</v>
      </c>
      <c r="C34"/>
      <c r="D34"/>
      <c r="E34"/>
      <c r="F34"/>
      <c r="G34"/>
      <c r="H34"/>
      <c r="I34"/>
      <c r="J34"/>
    </row>
    <row r="35" spans="2:10" ht="38.25" x14ac:dyDescent="0.25">
      <c r="B35" s="19" t="s">
        <v>48</v>
      </c>
      <c r="C35"/>
      <c r="D35"/>
      <c r="E35"/>
      <c r="F35"/>
      <c r="G35"/>
      <c r="H35"/>
      <c r="I35"/>
      <c r="J35"/>
    </row>
    <row r="36" spans="2:10" x14ac:dyDescent="0.25">
      <c r="B36" s="19" t="s">
        <v>56</v>
      </c>
      <c r="C36"/>
      <c r="D36"/>
      <c r="E36"/>
      <c r="F36"/>
      <c r="G36"/>
      <c r="H36"/>
      <c r="I36"/>
      <c r="J36"/>
    </row>
    <row r="37" spans="2:10" x14ac:dyDescent="0.25">
      <c r="B37" s="19" t="s">
        <v>51</v>
      </c>
      <c r="C37"/>
      <c r="D37"/>
      <c r="E37"/>
      <c r="F37"/>
      <c r="G37"/>
      <c r="H37"/>
      <c r="I37"/>
      <c r="J37"/>
    </row>
    <row r="38" spans="2:10" ht="25.5" x14ac:dyDescent="0.25">
      <c r="B38" s="19" t="s">
        <v>57</v>
      </c>
      <c r="C38"/>
      <c r="D38"/>
      <c r="E38"/>
      <c r="F38"/>
      <c r="G38"/>
      <c r="H38"/>
      <c r="I38"/>
      <c r="J38"/>
    </row>
    <row r="39" spans="2:10" x14ac:dyDescent="0.25">
      <c r="B39"/>
      <c r="C39"/>
      <c r="D39"/>
      <c r="E39"/>
      <c r="F39"/>
      <c r="G39"/>
      <c r="H39"/>
      <c r="I39"/>
      <c r="J39"/>
    </row>
    <row r="40" spans="2:10" ht="15" customHeight="1" x14ac:dyDescent="0.25">
      <c r="B40" s="101" t="s">
        <v>58</v>
      </c>
      <c r="C40" s="101"/>
      <c r="D40" s="101"/>
      <c r="E40" s="101"/>
      <c r="F40" s="101"/>
      <c r="G40" s="101"/>
      <c r="H40" s="101"/>
      <c r="I40" s="101"/>
      <c r="J40" s="101"/>
    </row>
    <row r="41" spans="2:10" ht="25.5" x14ac:dyDescent="0.25">
      <c r="B41" s="19" t="s">
        <v>43</v>
      </c>
    </row>
    <row r="42" spans="2:10" x14ac:dyDescent="0.25">
      <c r="B42" s="19" t="s">
        <v>53</v>
      </c>
    </row>
    <row r="43" spans="2:10" x14ac:dyDescent="0.25">
      <c r="B43" s="19" t="s">
        <v>54</v>
      </c>
    </row>
    <row r="44" spans="2:10" x14ac:dyDescent="0.25">
      <c r="B44" s="19" t="s">
        <v>55</v>
      </c>
    </row>
    <row r="45" spans="2:10" ht="25.5" x14ac:dyDescent="0.25">
      <c r="B45" s="19" t="s">
        <v>47</v>
      </c>
    </row>
    <row r="46" spans="2:10" ht="38.25" x14ac:dyDescent="0.25">
      <c r="B46" s="19" t="s">
        <v>48</v>
      </c>
    </row>
    <row r="47" spans="2:10" x14ac:dyDescent="0.25">
      <c r="B47" s="19" t="s">
        <v>56</v>
      </c>
    </row>
    <row r="48" spans="2:10" x14ac:dyDescent="0.25">
      <c r="B48" s="19" t="s">
        <v>51</v>
      </c>
    </row>
    <row r="49" spans="2:2" ht="25.5" x14ac:dyDescent="0.25">
      <c r="B49" s="19" t="s">
        <v>59</v>
      </c>
    </row>
  </sheetData>
  <mergeCells count="4">
    <mergeCell ref="A15:F15"/>
    <mergeCell ref="B18:I18"/>
    <mergeCell ref="B29:K29"/>
    <mergeCell ref="B40:J40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A801-6946-4985-8FE4-8DDF8CC2AC41}">
  <dimension ref="A1:AMK24"/>
  <sheetViews>
    <sheetView zoomScaleNormal="100" workbookViewId="0">
      <selection activeCell="F4" sqref="F4:K7"/>
    </sheetView>
  </sheetViews>
  <sheetFormatPr defaultRowHeight="15" x14ac:dyDescent="0.25"/>
  <cols>
    <col min="1" max="1" width="9.140625" style="1"/>
    <col min="2" max="2" width="24" style="1" customWidth="1"/>
    <col min="3" max="3" width="10.28515625" style="1" customWidth="1"/>
    <col min="4" max="10" width="9.140625" style="1"/>
    <col min="11" max="11" width="10.140625" style="1" customWidth="1"/>
    <col min="12" max="1025" width="9.14062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6" t="s">
        <v>122</v>
      </c>
      <c r="B2" s="6"/>
      <c r="C2" s="6"/>
      <c r="D2" s="6"/>
      <c r="E2" s="8"/>
      <c r="F2" s="8"/>
      <c r="G2" s="8"/>
      <c r="H2" s="8"/>
      <c r="I2" s="8"/>
      <c r="J2" s="8"/>
      <c r="K2" s="8"/>
      <c r="L2" s="8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1" customFormat="1" ht="38.25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71</v>
      </c>
    </row>
    <row r="4" spans="1:1024" ht="30" customHeight="1" x14ac:dyDescent="0.25">
      <c r="A4" s="12" t="s">
        <v>15</v>
      </c>
      <c r="B4" s="57" t="s">
        <v>121</v>
      </c>
      <c r="C4" s="13"/>
      <c r="D4" s="13" t="s">
        <v>17</v>
      </c>
      <c r="E4" s="13">
        <v>30</v>
      </c>
      <c r="F4" s="14"/>
      <c r="G4" s="14"/>
      <c r="H4" s="22"/>
      <c r="I4" s="14"/>
      <c r="J4" s="14"/>
      <c r="K4" s="14"/>
      <c r="L4" s="13" t="s">
        <v>72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9.25" customHeight="1" x14ac:dyDescent="0.25">
      <c r="A5" s="12" t="s">
        <v>19</v>
      </c>
      <c r="B5" s="57" t="s">
        <v>123</v>
      </c>
      <c r="C5" s="13"/>
      <c r="D5" s="13" t="s">
        <v>17</v>
      </c>
      <c r="E5" s="13">
        <v>70</v>
      </c>
      <c r="F5" s="14"/>
      <c r="G5" s="14"/>
      <c r="H5" s="22"/>
      <c r="I5" s="14"/>
      <c r="J5" s="14"/>
      <c r="K5" s="14"/>
      <c r="L5" s="13" t="s">
        <v>72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23.1" customHeight="1" x14ac:dyDescent="0.25">
      <c r="A6" s="12" t="s">
        <v>22</v>
      </c>
      <c r="B6" s="57" t="s">
        <v>114</v>
      </c>
      <c r="C6" s="13"/>
      <c r="D6" s="13" t="s">
        <v>17</v>
      </c>
      <c r="E6" s="13">
        <v>130</v>
      </c>
      <c r="F6" s="14"/>
      <c r="G6" s="14"/>
      <c r="H6" s="22"/>
      <c r="I6" s="14"/>
      <c r="J6" s="14"/>
      <c r="K6" s="14"/>
      <c r="L6" s="13" t="s">
        <v>115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5">
      <c r="A7" s="12" t="s">
        <v>25</v>
      </c>
      <c r="B7" s="58" t="s">
        <v>120</v>
      </c>
      <c r="C7" s="13"/>
      <c r="D7" s="13" t="s">
        <v>17</v>
      </c>
      <c r="E7" s="13">
        <v>25</v>
      </c>
      <c r="F7" s="14"/>
      <c r="G7" s="14"/>
      <c r="H7" s="22"/>
      <c r="I7" s="14"/>
      <c r="J7" s="14"/>
      <c r="K7" s="14"/>
      <c r="L7" s="13" t="s">
        <v>72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s="1" customFormat="1" x14ac:dyDescent="0.25">
      <c r="A8" s="100" t="s">
        <v>40</v>
      </c>
      <c r="B8" s="100"/>
      <c r="C8" s="100"/>
      <c r="D8" s="100"/>
      <c r="E8" s="100"/>
      <c r="F8" s="100"/>
      <c r="G8" s="17">
        <f>SUM(G4:G7)</f>
        <v>0</v>
      </c>
      <c r="H8" s="23"/>
      <c r="I8" s="28">
        <f>SUM(I4:I7)</f>
        <v>0</v>
      </c>
      <c r="J8" s="17"/>
      <c r="K8" s="29">
        <f>SUM(K4:K7)</f>
        <v>0</v>
      </c>
      <c r="L8" s="13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1" customFormat="1" x14ac:dyDescent="0.25">
      <c r="A9" s="30"/>
      <c r="B9" s="30"/>
      <c r="C9" s="30"/>
      <c r="D9" s="30"/>
      <c r="E9" s="30"/>
      <c r="F9" s="30"/>
      <c r="G9"/>
      <c r="H9" s="55"/>
      <c r="I9" s="31"/>
      <c r="J9" s="31"/>
      <c r="K9" s="31"/>
      <c r="L9" s="56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s="1" customFormat="1" x14ac:dyDescent="0.25">
      <c r="A10" s="8"/>
      <c r="B10" s="6" t="s">
        <v>80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1" customFormat="1" x14ac:dyDescent="0.25">
      <c r="A11" s="8"/>
      <c r="B11" s="6" t="s">
        <v>111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s="1" customFormat="1" ht="109.5" customHeight="1" x14ac:dyDescent="0.25">
      <c r="A12" s="8"/>
      <c r="B12" s="103" t="s">
        <v>110</v>
      </c>
      <c r="C12" s="103"/>
      <c r="D12" s="103"/>
      <c r="E12" s="103"/>
      <c r="F12" s="103"/>
      <c r="G12" s="103"/>
      <c r="H12" s="103"/>
      <c r="I12" s="103"/>
      <c r="J12" s="103"/>
      <c r="K12" s="103"/>
      <c r="L12" s="8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1" customForma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1" customFormat="1" x14ac:dyDescent="0.25">
      <c r="A14" s="8"/>
      <c r="B14" s="6" t="s">
        <v>113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s="1" customFormat="1" ht="145.5" customHeight="1" x14ac:dyDescent="0.25">
      <c r="A15" s="8"/>
      <c r="B15" s="103" t="s">
        <v>112</v>
      </c>
      <c r="C15" s="103"/>
      <c r="D15" s="103"/>
      <c r="E15" s="103"/>
      <c r="F15" s="103"/>
      <c r="G15" s="103"/>
      <c r="H15" s="103"/>
      <c r="I15" s="103"/>
      <c r="J15" s="103"/>
      <c r="K15" s="103"/>
      <c r="L15" s="8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s="1" customFormat="1" ht="30.75" customHeight="1" x14ac:dyDescent="0.25">
      <c r="A16" s="8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8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1" customForma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s="1" customFormat="1" x14ac:dyDescent="0.25">
      <c r="A18" s="8"/>
      <c r="B18" s="6" t="s">
        <v>116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1" customFormat="1" ht="146.25" customHeight="1" x14ac:dyDescent="0.25">
      <c r="A19" s="8"/>
      <c r="B19" s="103" t="s">
        <v>117</v>
      </c>
      <c r="C19" s="103"/>
      <c r="D19" s="103"/>
      <c r="E19" s="103"/>
      <c r="F19" s="103"/>
      <c r="G19" s="103"/>
      <c r="H19" s="103"/>
      <c r="I19" s="103"/>
      <c r="J19" s="103"/>
      <c r="K19" s="103"/>
      <c r="L19" s="8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s="1" customForma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s="1" customFormat="1" x14ac:dyDescent="0.25">
      <c r="A21" s="8"/>
      <c r="B21" s="6" t="s">
        <v>119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s="1" customFormat="1" ht="120.75" customHeight="1" x14ac:dyDescent="0.25">
      <c r="A22" s="8"/>
      <c r="B22" s="103" t="s">
        <v>118</v>
      </c>
      <c r="C22" s="103"/>
      <c r="D22" s="103"/>
      <c r="E22" s="103"/>
      <c r="F22" s="103"/>
      <c r="G22" s="103"/>
      <c r="H22" s="103"/>
      <c r="I22" s="103"/>
      <c r="J22" s="103"/>
      <c r="K22" s="103"/>
      <c r="L22" s="8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1" customForma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55.5" customHeight="1" x14ac:dyDescent="0.25">
      <c r="A24" s="108" t="s">
        <v>124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</row>
  </sheetData>
  <mergeCells count="6">
    <mergeCell ref="A24:K24"/>
    <mergeCell ref="A8:F8"/>
    <mergeCell ref="B12:K12"/>
    <mergeCell ref="B15:K15"/>
    <mergeCell ref="B19:K19"/>
    <mergeCell ref="B22:K22"/>
  </mergeCells>
  <pageMargins left="0.23622047244094491" right="0.23622047244094491" top="0.35433070866141736" bottom="0.35433070866141736" header="0.31496062992125984" footer="0.31496062992125984"/>
  <pageSetup paperSize="9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57A0E-BF67-4E42-B73D-54D8286D0F3E}">
  <dimension ref="A3:K22"/>
  <sheetViews>
    <sheetView topLeftCell="A10" workbookViewId="0">
      <selection activeCell="A3" sqref="A3:K22"/>
    </sheetView>
  </sheetViews>
  <sheetFormatPr defaultRowHeight="15" x14ac:dyDescent="0.25"/>
  <cols>
    <col min="1" max="1" width="5.7109375" customWidth="1"/>
    <col min="2" max="2" width="43.42578125" customWidth="1"/>
    <col min="3" max="3" width="16" customWidth="1"/>
    <col min="4" max="4" width="8.42578125" customWidth="1"/>
    <col min="5" max="5" width="6.85546875" customWidth="1"/>
    <col min="7" max="7" width="11.7109375" customWidth="1"/>
    <col min="8" max="8" width="5.28515625" customWidth="1"/>
    <col min="11" max="11" width="11" customWidth="1"/>
  </cols>
  <sheetData>
    <row r="3" spans="1:11" x14ac:dyDescent="0.25">
      <c r="A3" s="110" t="s">
        <v>162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38.25" x14ac:dyDescent="0.25">
      <c r="A4" s="59" t="s">
        <v>127</v>
      </c>
      <c r="B4" s="60" t="s">
        <v>128</v>
      </c>
      <c r="C4" s="59" t="s">
        <v>129</v>
      </c>
      <c r="D4" s="59" t="s">
        <v>130</v>
      </c>
      <c r="E4" s="59" t="s">
        <v>131</v>
      </c>
      <c r="F4" s="61" t="s">
        <v>8</v>
      </c>
      <c r="G4" s="61" t="s">
        <v>132</v>
      </c>
      <c r="H4" s="59" t="s">
        <v>10</v>
      </c>
      <c r="I4" s="61" t="s">
        <v>133</v>
      </c>
      <c r="J4" s="61" t="s">
        <v>134</v>
      </c>
      <c r="K4" s="61" t="s">
        <v>135</v>
      </c>
    </row>
    <row r="5" spans="1:11" ht="86.25" customHeight="1" x14ac:dyDescent="0.25">
      <c r="A5" s="62" t="s">
        <v>15</v>
      </c>
      <c r="B5" s="63" t="s">
        <v>136</v>
      </c>
      <c r="C5" s="64"/>
      <c r="D5" s="62" t="s">
        <v>137</v>
      </c>
      <c r="E5" s="62">
        <v>5</v>
      </c>
      <c r="F5" s="65"/>
      <c r="G5" s="65"/>
      <c r="H5" s="66"/>
      <c r="I5" s="65"/>
      <c r="J5" s="65"/>
      <c r="K5" s="65"/>
    </row>
    <row r="6" spans="1:11" ht="114.75" customHeight="1" x14ac:dyDescent="0.25">
      <c r="A6" s="67" t="s">
        <v>19</v>
      </c>
      <c r="B6" s="63" t="s">
        <v>138</v>
      </c>
      <c r="C6" s="64"/>
      <c r="D6" s="62" t="s">
        <v>137</v>
      </c>
      <c r="E6" s="62">
        <v>1</v>
      </c>
      <c r="F6" s="65"/>
      <c r="G6" s="65"/>
      <c r="H6" s="66"/>
      <c r="I6" s="65"/>
      <c r="J6" s="65"/>
      <c r="K6" s="65"/>
    </row>
    <row r="7" spans="1:11" ht="87.75" customHeight="1" x14ac:dyDescent="0.25">
      <c r="A7" s="67" t="s">
        <v>22</v>
      </c>
      <c r="B7" s="63" t="s">
        <v>139</v>
      </c>
      <c r="C7" s="64"/>
      <c r="D7" s="62" t="s">
        <v>137</v>
      </c>
      <c r="E7" s="62">
        <v>1</v>
      </c>
      <c r="F7" s="68"/>
      <c r="G7" s="65"/>
      <c r="H7" s="66"/>
      <c r="I7" s="65"/>
      <c r="J7" s="65"/>
      <c r="K7" s="65"/>
    </row>
    <row r="8" spans="1:11" ht="85.5" customHeight="1" x14ac:dyDescent="0.25">
      <c r="A8" s="67" t="s">
        <v>25</v>
      </c>
      <c r="B8" s="63" t="s">
        <v>140</v>
      </c>
      <c r="C8" s="64"/>
      <c r="D8" s="62" t="s">
        <v>137</v>
      </c>
      <c r="E8" s="62">
        <v>20</v>
      </c>
      <c r="F8" s="68"/>
      <c r="G8" s="65"/>
      <c r="H8" s="66"/>
      <c r="I8" s="65"/>
      <c r="J8" s="65"/>
      <c r="K8" s="65"/>
    </row>
    <row r="9" spans="1:11" ht="85.5" customHeight="1" x14ac:dyDescent="0.25">
      <c r="A9" s="67" t="s">
        <v>28</v>
      </c>
      <c r="B9" s="63" t="s">
        <v>141</v>
      </c>
      <c r="C9" s="64"/>
      <c r="D9" s="62" t="s">
        <v>137</v>
      </c>
      <c r="E9" s="62">
        <v>3</v>
      </c>
      <c r="F9" s="68"/>
      <c r="G9" s="65"/>
      <c r="H9" s="66"/>
      <c r="I9" s="65"/>
      <c r="J9" s="65"/>
      <c r="K9" s="65"/>
    </row>
    <row r="10" spans="1:11" ht="90" customHeight="1" x14ac:dyDescent="0.25">
      <c r="A10" s="67" t="s">
        <v>30</v>
      </c>
      <c r="B10" s="63" t="s">
        <v>142</v>
      </c>
      <c r="C10" s="64"/>
      <c r="D10" s="62" t="s">
        <v>137</v>
      </c>
      <c r="E10" s="62">
        <v>10</v>
      </c>
      <c r="F10" s="68"/>
      <c r="G10" s="65"/>
      <c r="H10" s="66"/>
      <c r="I10" s="65"/>
      <c r="J10" s="65"/>
      <c r="K10" s="65"/>
    </row>
    <row r="11" spans="1:11" ht="70.5" customHeight="1" x14ac:dyDescent="0.25">
      <c r="A11" s="67" t="s">
        <v>32</v>
      </c>
      <c r="B11" s="63" t="s">
        <v>143</v>
      </c>
      <c r="C11" s="64"/>
      <c r="D11" s="62" t="s">
        <v>137</v>
      </c>
      <c r="E11" s="62">
        <v>5</v>
      </c>
      <c r="F11" s="68"/>
      <c r="G11" s="65"/>
      <c r="H11" s="66"/>
      <c r="I11" s="65"/>
      <c r="J11" s="65"/>
      <c r="K11" s="65"/>
    </row>
    <row r="12" spans="1:11" ht="60" customHeight="1" x14ac:dyDescent="0.25">
      <c r="A12" s="69" t="s">
        <v>35</v>
      </c>
      <c r="B12" s="70" t="s">
        <v>144</v>
      </c>
      <c r="C12" s="71"/>
      <c r="D12" s="72" t="s">
        <v>137</v>
      </c>
      <c r="E12" s="72">
        <v>2</v>
      </c>
      <c r="F12" s="73"/>
      <c r="G12" s="65"/>
      <c r="H12" s="66"/>
      <c r="I12" s="65"/>
      <c r="J12" s="65"/>
      <c r="K12" s="65"/>
    </row>
    <row r="13" spans="1:11" ht="99.75" customHeight="1" x14ac:dyDescent="0.25">
      <c r="A13" s="69" t="s">
        <v>37</v>
      </c>
      <c r="B13" s="63" t="s">
        <v>145</v>
      </c>
      <c r="C13" s="74"/>
      <c r="D13" s="72" t="s">
        <v>137</v>
      </c>
      <c r="E13" s="72">
        <v>1</v>
      </c>
      <c r="F13" s="73"/>
      <c r="G13" s="65"/>
      <c r="H13" s="75"/>
      <c r="I13" s="65"/>
      <c r="J13" s="65"/>
      <c r="K13" s="65"/>
    </row>
    <row r="14" spans="1:11" ht="110.25" customHeight="1" x14ac:dyDescent="0.25">
      <c r="A14" s="69" t="s">
        <v>39</v>
      </c>
      <c r="B14" s="63" t="s">
        <v>146</v>
      </c>
      <c r="C14" s="64"/>
      <c r="D14" s="72" t="s">
        <v>137</v>
      </c>
      <c r="E14" s="72">
        <v>1</v>
      </c>
      <c r="F14" s="73"/>
      <c r="G14" s="65"/>
      <c r="H14" s="75"/>
      <c r="I14" s="65"/>
      <c r="J14" s="65"/>
      <c r="K14" s="65"/>
    </row>
    <row r="15" spans="1:11" ht="61.5" customHeight="1" x14ac:dyDescent="0.25">
      <c r="A15" s="69" t="s">
        <v>147</v>
      </c>
      <c r="B15" s="63" t="s">
        <v>148</v>
      </c>
      <c r="C15" s="64"/>
      <c r="D15" s="62" t="s">
        <v>137</v>
      </c>
      <c r="E15" s="62">
        <v>5</v>
      </c>
      <c r="F15" s="65"/>
      <c r="G15" s="65"/>
      <c r="H15" s="75"/>
      <c r="I15" s="65"/>
      <c r="J15" s="65"/>
      <c r="K15" s="65"/>
    </row>
    <row r="16" spans="1:11" ht="87.75" customHeight="1" x14ac:dyDescent="0.25">
      <c r="A16" s="69" t="s">
        <v>149</v>
      </c>
      <c r="B16" s="63" t="s">
        <v>150</v>
      </c>
      <c r="C16" s="64"/>
      <c r="D16" s="62" t="s">
        <v>137</v>
      </c>
      <c r="E16" s="62">
        <v>15</v>
      </c>
      <c r="F16" s="65"/>
      <c r="G16" s="65"/>
      <c r="H16" s="75"/>
      <c r="I16" s="65"/>
      <c r="J16" s="65"/>
      <c r="K16" s="65"/>
    </row>
    <row r="17" spans="1:11" ht="95.25" customHeight="1" x14ac:dyDescent="0.25">
      <c r="A17" s="69" t="s">
        <v>151</v>
      </c>
      <c r="B17" s="63" t="s">
        <v>152</v>
      </c>
      <c r="C17" s="64"/>
      <c r="D17" s="62" t="s">
        <v>137</v>
      </c>
      <c r="E17" s="62">
        <v>15</v>
      </c>
      <c r="F17" s="65"/>
      <c r="G17" s="65"/>
      <c r="H17" s="75"/>
      <c r="I17" s="65"/>
      <c r="J17" s="65"/>
      <c r="K17" s="65"/>
    </row>
    <row r="18" spans="1:11" ht="87.75" customHeight="1" x14ac:dyDescent="0.25">
      <c r="A18" s="69" t="s">
        <v>153</v>
      </c>
      <c r="B18" s="63" t="s">
        <v>154</v>
      </c>
      <c r="C18" s="64"/>
      <c r="D18" s="62" t="s">
        <v>137</v>
      </c>
      <c r="E18" s="62">
        <v>15</v>
      </c>
      <c r="F18" s="65"/>
      <c r="G18" s="65"/>
      <c r="H18" s="75"/>
      <c r="I18" s="65"/>
      <c r="J18" s="65"/>
      <c r="K18" s="65"/>
    </row>
    <row r="19" spans="1:11" ht="54" customHeight="1" x14ac:dyDescent="0.25">
      <c r="A19" s="69" t="s">
        <v>155</v>
      </c>
      <c r="B19" s="63" t="s">
        <v>156</v>
      </c>
      <c r="C19" s="64"/>
      <c r="D19" s="62" t="s">
        <v>137</v>
      </c>
      <c r="E19" s="62">
        <v>2</v>
      </c>
      <c r="F19" s="65"/>
      <c r="G19" s="65"/>
      <c r="H19" s="75"/>
      <c r="I19" s="65"/>
      <c r="J19" s="65"/>
      <c r="K19" s="65"/>
    </row>
    <row r="20" spans="1:11" ht="76.5" customHeight="1" x14ac:dyDescent="0.25">
      <c r="A20" s="69" t="s">
        <v>157</v>
      </c>
      <c r="B20" s="76" t="s">
        <v>158</v>
      </c>
      <c r="C20" s="77"/>
      <c r="D20" s="78" t="s">
        <v>137</v>
      </c>
      <c r="E20" s="78">
        <v>5</v>
      </c>
      <c r="F20" s="79"/>
      <c r="G20" s="79"/>
      <c r="H20" s="75"/>
      <c r="I20" s="65"/>
      <c r="J20" s="65"/>
      <c r="K20" s="65"/>
    </row>
    <row r="21" spans="1:11" ht="57" customHeight="1" x14ac:dyDescent="0.25">
      <c r="A21" s="62" t="s">
        <v>159</v>
      </c>
      <c r="B21" s="76" t="s">
        <v>160</v>
      </c>
      <c r="C21" s="77"/>
      <c r="D21" s="78" t="s">
        <v>137</v>
      </c>
      <c r="E21" s="78">
        <v>5</v>
      </c>
      <c r="F21" s="79"/>
      <c r="G21" s="79"/>
      <c r="H21" s="75"/>
      <c r="I21" s="65"/>
      <c r="J21" s="65"/>
      <c r="K21" s="65"/>
    </row>
    <row r="22" spans="1:11" x14ac:dyDescent="0.25">
      <c r="A22" s="112" t="s">
        <v>161</v>
      </c>
      <c r="B22" s="112"/>
      <c r="C22" s="112"/>
      <c r="D22" s="112"/>
      <c r="E22" s="112"/>
      <c r="F22" s="112"/>
      <c r="G22" s="80">
        <f>SUM(G5:G21)</f>
        <v>0</v>
      </c>
      <c r="H22" s="81"/>
      <c r="I22" s="80">
        <f>SUM(I5:I21)</f>
        <v>0</v>
      </c>
      <c r="J22" s="80"/>
      <c r="K22" s="80">
        <f t="shared" ref="K5:K22" si="0">G22+I22</f>
        <v>0</v>
      </c>
    </row>
  </sheetData>
  <mergeCells count="2">
    <mergeCell ref="A3:K3"/>
    <mergeCell ref="A22:F22"/>
  </mergeCells>
  <pageMargins left="0.23622047244094491" right="0.23622047244094491" top="0.74803149606299213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88F69-B886-4F69-802C-1F186E028D2F}">
  <dimension ref="A4:L17"/>
  <sheetViews>
    <sheetView topLeftCell="A2" zoomScaleNormal="100" workbookViewId="0">
      <selection activeCell="F6" sqref="F6:K6"/>
    </sheetView>
  </sheetViews>
  <sheetFormatPr defaultRowHeight="15" x14ac:dyDescent="0.25"/>
  <cols>
    <col min="1" max="1" width="5.7109375" customWidth="1"/>
    <col min="2" max="2" width="26.28515625" customWidth="1"/>
  </cols>
  <sheetData>
    <row r="4" spans="1:12" ht="15.75" thickBot="1" x14ac:dyDescent="0.3">
      <c r="A4" s="6" t="s">
        <v>176</v>
      </c>
      <c r="B4" s="6"/>
      <c r="C4" s="6"/>
      <c r="D4" s="6"/>
      <c r="E4" s="6"/>
    </row>
    <row r="5" spans="1:12" ht="38.25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87" t="s">
        <v>13</v>
      </c>
      <c r="L5" s="98" t="s">
        <v>175</v>
      </c>
    </row>
    <row r="6" spans="1:12" ht="92.25" customHeight="1" x14ac:dyDescent="0.25">
      <c r="A6" s="12" t="s">
        <v>15</v>
      </c>
      <c r="B6" s="86" t="s">
        <v>164</v>
      </c>
      <c r="C6" s="83"/>
      <c r="D6" s="83" t="s">
        <v>137</v>
      </c>
      <c r="E6" s="83">
        <v>15</v>
      </c>
      <c r="F6" s="84"/>
      <c r="G6" s="84"/>
      <c r="H6" s="85"/>
      <c r="I6" s="84"/>
      <c r="J6" s="84"/>
      <c r="K6" s="88"/>
      <c r="L6" s="90" t="s">
        <v>165</v>
      </c>
    </row>
    <row r="7" spans="1:12" ht="15.75" thickBot="1" x14ac:dyDescent="0.3">
      <c r="A7" s="100" t="s">
        <v>40</v>
      </c>
      <c r="B7" s="100"/>
      <c r="C7" s="100"/>
      <c r="D7" s="100"/>
      <c r="E7" s="100"/>
      <c r="F7" s="100"/>
      <c r="G7" s="17">
        <f>SUM(G6:G6)</f>
        <v>0</v>
      </c>
      <c r="H7" s="23"/>
      <c r="I7" s="17">
        <f>SUM(I6:I6)</f>
        <v>0</v>
      </c>
      <c r="J7" s="17"/>
      <c r="K7" s="89">
        <f>SUM(K6:K6)</f>
        <v>0</v>
      </c>
      <c r="L7" s="91"/>
    </row>
    <row r="8" spans="1:12" x14ac:dyDescent="0.25">
      <c r="A8" s="30"/>
      <c r="B8" s="94"/>
      <c r="C8" s="94"/>
      <c r="D8" s="94"/>
      <c r="E8" s="94"/>
      <c r="F8" s="94"/>
      <c r="G8" s="95"/>
      <c r="H8" s="96"/>
      <c r="I8" s="95"/>
      <c r="J8" s="95"/>
      <c r="K8" s="95"/>
      <c r="L8" s="97"/>
    </row>
    <row r="9" spans="1:12" x14ac:dyDescent="0.25">
      <c r="A9" s="92"/>
      <c r="B9" s="115" t="s">
        <v>174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</row>
    <row r="10" spans="1:12" x14ac:dyDescent="0.25">
      <c r="A10" s="93" t="s">
        <v>15</v>
      </c>
      <c r="B10" s="113" t="s">
        <v>166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spans="1:12" x14ac:dyDescent="0.25">
      <c r="A11" s="93" t="s">
        <v>19</v>
      </c>
      <c r="B11" s="113" t="s">
        <v>167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</row>
    <row r="12" spans="1:12" x14ac:dyDescent="0.25">
      <c r="A12" s="93" t="s">
        <v>22</v>
      </c>
      <c r="B12" s="113" t="s">
        <v>168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</row>
    <row r="13" spans="1:12" x14ac:dyDescent="0.25">
      <c r="A13" s="93" t="s">
        <v>25</v>
      </c>
      <c r="B13" s="113" t="s">
        <v>169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</row>
    <row r="14" spans="1:12" x14ac:dyDescent="0.25">
      <c r="A14" s="93" t="s">
        <v>28</v>
      </c>
      <c r="B14" s="113" t="s">
        <v>170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</row>
    <row r="15" spans="1:12" x14ac:dyDescent="0.25">
      <c r="A15" s="93" t="s">
        <v>30</v>
      </c>
      <c r="B15" s="113" t="s">
        <v>171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</row>
    <row r="16" spans="1:12" x14ac:dyDescent="0.25">
      <c r="A16" s="93" t="s">
        <v>32</v>
      </c>
      <c r="B16" s="113" t="s">
        <v>172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</row>
    <row r="17" spans="1:12" x14ac:dyDescent="0.25">
      <c r="A17" s="93" t="s">
        <v>35</v>
      </c>
      <c r="B17" s="113" t="s">
        <v>173</v>
      </c>
      <c r="C17" s="113"/>
      <c r="D17" s="113"/>
      <c r="E17" s="113"/>
      <c r="F17" s="113"/>
      <c r="G17" s="113"/>
      <c r="H17" s="114"/>
      <c r="I17" s="114"/>
      <c r="J17" s="114"/>
      <c r="K17" s="114"/>
      <c r="L17" s="114"/>
    </row>
  </sheetData>
  <mergeCells count="10">
    <mergeCell ref="B14:L14"/>
    <mergeCell ref="B15:L15"/>
    <mergeCell ref="B16:L16"/>
    <mergeCell ref="B17:L17"/>
    <mergeCell ref="A7:F7"/>
    <mergeCell ref="B9:L9"/>
    <mergeCell ref="B10:L10"/>
    <mergeCell ref="B11:L11"/>
    <mergeCell ref="B12:L12"/>
    <mergeCell ref="B13:L13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3"/>
  <sheetViews>
    <sheetView zoomScaleNormal="100" workbookViewId="0">
      <selection activeCell="F4" sqref="F4:K6"/>
    </sheetView>
  </sheetViews>
  <sheetFormatPr defaultRowHeight="15" x14ac:dyDescent="0.25"/>
  <cols>
    <col min="1" max="1" width="3.7109375" style="1"/>
    <col min="2" max="2" width="43.7109375" style="1"/>
    <col min="3" max="3" width="10.5703125" style="1"/>
    <col min="4" max="4" width="11" style="1" customWidth="1"/>
    <col min="5" max="5" width="6.5703125" style="1"/>
    <col min="6" max="7" width="7.7109375" style="1"/>
    <col min="8" max="8" width="6.140625" style="1"/>
    <col min="9" max="1025" width="7.710937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6" t="s">
        <v>60</v>
      </c>
      <c r="B2" s="6"/>
      <c r="C2" s="6"/>
      <c r="D2" s="6"/>
      <c r="E2" s="8"/>
      <c r="F2" s="8"/>
      <c r="G2" s="8"/>
      <c r="H2" s="8"/>
      <c r="I2" s="8"/>
      <c r="J2" s="8"/>
      <c r="K2" s="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1" customFormat="1" ht="38.25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</row>
    <row r="4" spans="1:1024" ht="75" customHeight="1" x14ac:dyDescent="0.25">
      <c r="A4" s="20" t="s">
        <v>15</v>
      </c>
      <c r="B4" s="21" t="s">
        <v>61</v>
      </c>
      <c r="C4" s="13"/>
      <c r="D4" s="13" t="s">
        <v>62</v>
      </c>
      <c r="E4" s="13">
        <v>20</v>
      </c>
      <c r="F4" s="13"/>
      <c r="G4" s="14"/>
      <c r="H4" s="22"/>
      <c r="I4" s="14"/>
      <c r="J4" s="14"/>
      <c r="K4" s="1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81" customHeight="1" x14ac:dyDescent="0.25">
      <c r="A5" s="12" t="s">
        <v>19</v>
      </c>
      <c r="B5" s="13" t="s">
        <v>63</v>
      </c>
      <c r="C5" s="13"/>
      <c r="D5" s="13" t="s">
        <v>62</v>
      </c>
      <c r="E5" s="13">
        <v>20</v>
      </c>
      <c r="F5" s="13"/>
      <c r="G5" s="14"/>
      <c r="H5" s="22"/>
      <c r="I5" s="14"/>
      <c r="J5" s="14"/>
      <c r="K5" s="1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67.5" customHeight="1" x14ac:dyDescent="0.25">
      <c r="A6" s="12" t="s">
        <v>22</v>
      </c>
      <c r="B6" s="13" t="s">
        <v>64</v>
      </c>
      <c r="C6" s="13"/>
      <c r="D6" s="13" t="s">
        <v>65</v>
      </c>
      <c r="E6" s="13">
        <v>20</v>
      </c>
      <c r="F6" s="13"/>
      <c r="G6" s="14"/>
      <c r="H6" s="22"/>
      <c r="I6" s="14"/>
      <c r="J6" s="14"/>
      <c r="K6" s="1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 s="100" t="s">
        <v>66</v>
      </c>
      <c r="B7" s="100"/>
      <c r="C7" s="100"/>
      <c r="D7" s="100"/>
      <c r="E7" s="100"/>
      <c r="F7" s="100"/>
      <c r="G7" s="17">
        <f>SUM(G4:G6)</f>
        <v>0</v>
      </c>
      <c r="H7" s="23"/>
      <c r="I7" s="23">
        <f>SUM(I4:I6)</f>
        <v>0</v>
      </c>
      <c r="J7" s="23"/>
      <c r="K7" s="23">
        <f>SUM(K4:K6)</f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6" customFormat="1" ht="12.75" x14ac:dyDescent="0.2">
      <c r="A9" s="6" t="s">
        <v>67</v>
      </c>
    </row>
    <row r="10" spans="1:1024" x14ac:dyDescent="0.25">
      <c r="A10" s="6" t="s">
        <v>68</v>
      </c>
      <c r="B10" s="6"/>
      <c r="C10" s="8"/>
      <c r="D10" s="8"/>
      <c r="E10" s="8"/>
      <c r="F10" s="8"/>
      <c r="G10" s="8"/>
      <c r="H10" s="8"/>
      <c r="I10" s="8"/>
      <c r="J10" s="8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71.25" customHeight="1" x14ac:dyDescent="0.25">
      <c r="A11" s="8"/>
      <c r="B11" s="103" t="s">
        <v>69</v>
      </c>
      <c r="C11" s="103"/>
      <c r="D11" s="103"/>
      <c r="E11" s="103"/>
      <c r="F11" s="103"/>
      <c r="G11" s="103"/>
      <c r="H11" s="103"/>
      <c r="I11" s="103"/>
      <c r="J11" s="103"/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s="24" customFormat="1" ht="36" customHeight="1" x14ac:dyDescent="0.25">
      <c r="B13" s="104" t="s">
        <v>70</v>
      </c>
      <c r="C13" s="104"/>
      <c r="D13" s="104"/>
      <c r="E13" s="104"/>
      <c r="F13" s="104"/>
      <c r="G13" s="104"/>
      <c r="H13" s="104"/>
      <c r="I13" s="104"/>
      <c r="J13" s="104"/>
    </row>
  </sheetData>
  <mergeCells count="3">
    <mergeCell ref="A7:F7"/>
    <mergeCell ref="B11:J11"/>
    <mergeCell ref="B13:J13"/>
  </mergeCells>
  <pageMargins left="0.25" right="0.25" top="0.75" bottom="0.75" header="0.51180555555555496" footer="0.51180555555555496"/>
  <pageSetup paperSize="9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15"/>
  <sheetViews>
    <sheetView topLeftCell="A4" zoomScaleNormal="100" workbookViewId="0">
      <selection activeCell="B11" sqref="B11:K11"/>
    </sheetView>
  </sheetViews>
  <sheetFormatPr defaultRowHeight="15" x14ac:dyDescent="0.25"/>
  <cols>
    <col min="1" max="1" width="3.5703125" style="1"/>
    <col min="2" max="2" width="41" style="1" customWidth="1"/>
    <col min="3" max="3" width="12.7109375" style="1"/>
    <col min="4" max="5" width="6.140625" style="1"/>
    <col min="6" max="6" width="7.7109375" style="1"/>
    <col min="7" max="7" width="9.28515625" style="1"/>
    <col min="8" max="8" width="6.140625" style="1"/>
    <col min="9" max="10" width="7.7109375" style="1"/>
    <col min="11" max="11" width="10.140625" style="1" customWidth="1"/>
    <col min="12" max="12" width="8.28515625" style="1" customWidth="1"/>
    <col min="13" max="1025" width="7.710937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6" t="s">
        <v>177</v>
      </c>
      <c r="B2" s="6"/>
      <c r="C2" s="6"/>
      <c r="D2" s="6"/>
      <c r="E2" s="8"/>
      <c r="F2" s="8"/>
      <c r="G2" s="8"/>
      <c r="H2" s="8"/>
      <c r="I2" s="8"/>
      <c r="J2" s="8"/>
      <c r="K2" s="8"/>
      <c r="L2" s="8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1" customFormat="1" ht="38.25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71</v>
      </c>
    </row>
    <row r="4" spans="1:1024" ht="27" customHeight="1" x14ac:dyDescent="0.25">
      <c r="A4" s="12" t="s">
        <v>15</v>
      </c>
      <c r="B4" s="25" t="s">
        <v>73</v>
      </c>
      <c r="C4" s="13"/>
      <c r="D4" s="13" t="s">
        <v>17</v>
      </c>
      <c r="E4" s="13">
        <v>10</v>
      </c>
      <c r="F4" s="14"/>
      <c r="G4" s="14"/>
      <c r="H4" s="22"/>
      <c r="I4" s="14"/>
      <c r="J4" s="14"/>
      <c r="K4" s="14"/>
      <c r="L4" s="13" t="s">
        <v>27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20.25" customHeight="1" x14ac:dyDescent="0.25">
      <c r="A5" s="12" t="s">
        <v>19</v>
      </c>
      <c r="B5" s="25" t="s">
        <v>74</v>
      </c>
      <c r="C5" s="13"/>
      <c r="D5" s="13" t="s">
        <v>17</v>
      </c>
      <c r="E5" s="13">
        <v>20</v>
      </c>
      <c r="F5" s="14"/>
      <c r="G5" s="14"/>
      <c r="H5" s="22"/>
      <c r="I5" s="14"/>
      <c r="J5" s="14"/>
      <c r="K5" s="14"/>
      <c r="L5" s="13" t="s">
        <v>75</v>
      </c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90.75" customHeight="1" x14ac:dyDescent="0.25">
      <c r="A6" s="12" t="s">
        <v>22</v>
      </c>
      <c r="B6" s="26" t="s">
        <v>76</v>
      </c>
      <c r="C6" s="13"/>
      <c r="D6" s="13" t="s">
        <v>17</v>
      </c>
      <c r="E6" s="13">
        <v>24</v>
      </c>
      <c r="F6" s="14"/>
      <c r="G6" s="14"/>
      <c r="H6" s="22"/>
      <c r="I6" s="14"/>
      <c r="J6" s="14"/>
      <c r="K6" s="14"/>
      <c r="L6" s="13" t="s">
        <v>77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90.75" customHeight="1" x14ac:dyDescent="0.25">
      <c r="A7" s="12" t="s">
        <v>25</v>
      </c>
      <c r="B7" s="27" t="s">
        <v>78</v>
      </c>
      <c r="C7" s="13"/>
      <c r="D7" s="13" t="s">
        <v>17</v>
      </c>
      <c r="E7" s="13">
        <v>24</v>
      </c>
      <c r="F7" s="14"/>
      <c r="G7" s="14"/>
      <c r="H7" s="22"/>
      <c r="I7" s="14"/>
      <c r="J7" s="14"/>
      <c r="K7" s="14"/>
      <c r="L7" s="13" t="s">
        <v>79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100" t="s">
        <v>40</v>
      </c>
      <c r="B8" s="100"/>
      <c r="C8" s="100"/>
      <c r="D8" s="100"/>
      <c r="E8" s="100"/>
      <c r="F8" s="100"/>
      <c r="G8" s="17">
        <f>SUM(G4:G7)</f>
        <v>0</v>
      </c>
      <c r="H8" s="23"/>
      <c r="I8" s="28">
        <f>SUM(I4:I7)</f>
        <v>0</v>
      </c>
      <c r="J8" s="17"/>
      <c r="K8" s="29">
        <f>SUM(K4:K7)</f>
        <v>0</v>
      </c>
      <c r="L8" s="13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8"/>
      <c r="B9" s="6" t="s">
        <v>80</v>
      </c>
      <c r="C9" s="8"/>
      <c r="D9" s="8"/>
      <c r="E9" s="8"/>
      <c r="F9" s="8"/>
      <c r="G9" s="8"/>
      <c r="H9" s="8"/>
      <c r="I9" s="8"/>
      <c r="J9" s="8"/>
      <c r="K9" s="8"/>
      <c r="L9" s="8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/>
      <c r="B11" s="105" t="s">
        <v>125</v>
      </c>
      <c r="C11" s="105"/>
      <c r="D11" s="105"/>
      <c r="E11" s="105"/>
      <c r="F11" s="105"/>
      <c r="G11" s="105"/>
      <c r="H11" s="105"/>
      <c r="I11" s="105"/>
      <c r="J11" s="105"/>
      <c r="K11" s="105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9.9" customHeight="1" x14ac:dyDescent="0.25">
      <c r="A12"/>
      <c r="B12" s="103" t="s">
        <v>81</v>
      </c>
      <c r="C12" s="103"/>
      <c r="D12" s="103"/>
      <c r="E12" s="103"/>
      <c r="F12" s="103"/>
      <c r="G12" s="103"/>
      <c r="H12" s="103"/>
      <c r="I12" s="103"/>
      <c r="J12" s="103"/>
      <c r="K12" s="10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32" customFormat="1" ht="12.75" x14ac:dyDescent="0.2">
      <c r="B14" s="106" t="s">
        <v>126</v>
      </c>
      <c r="C14" s="106"/>
      <c r="D14" s="106"/>
      <c r="E14" s="106"/>
      <c r="F14" s="106"/>
      <c r="G14" s="106"/>
      <c r="H14" s="106"/>
      <c r="I14" s="106"/>
      <c r="J14" s="106"/>
      <c r="K14" s="106"/>
    </row>
    <row r="15" spans="1:1024" ht="50.65" customHeight="1" x14ac:dyDescent="0.25">
      <c r="B15" s="103" t="s">
        <v>82</v>
      </c>
      <c r="C15" s="103"/>
      <c r="D15" s="103"/>
      <c r="E15" s="103"/>
      <c r="F15" s="103"/>
      <c r="G15" s="103"/>
      <c r="H15" s="103"/>
      <c r="I15" s="103"/>
      <c r="J15" s="103"/>
      <c r="K15" s="103"/>
    </row>
  </sheetData>
  <mergeCells count="5">
    <mergeCell ref="B15:K15"/>
    <mergeCell ref="B11:K11"/>
    <mergeCell ref="B12:K12"/>
    <mergeCell ref="B14:K14"/>
    <mergeCell ref="A8:F8"/>
  </mergeCells>
  <phoneticPr fontId="15" type="noConversion"/>
  <pageMargins left="0.25" right="0.25" top="0.75" bottom="0.75" header="0.51180555555555496" footer="0.51180555555555496"/>
  <pageSetup paperSize="9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4B13-B86E-4BE0-9E73-C8719272A231}">
  <dimension ref="A1:AMJ8"/>
  <sheetViews>
    <sheetView topLeftCell="A4" zoomScaleNormal="100" workbookViewId="0">
      <selection activeCell="F4" sqref="F4:K6"/>
    </sheetView>
  </sheetViews>
  <sheetFormatPr defaultRowHeight="15" x14ac:dyDescent="0.25"/>
  <cols>
    <col min="1" max="1" width="6.42578125" style="1" customWidth="1"/>
    <col min="2" max="2" width="33.5703125" style="1" customWidth="1"/>
    <col min="3" max="3" width="8.85546875" style="1"/>
    <col min="4" max="4" width="5.42578125" style="1" customWidth="1"/>
    <col min="5" max="10" width="8.85546875" style="1"/>
    <col min="11" max="11" width="8.5703125" style="1" customWidth="1"/>
    <col min="12" max="1024" width="8.85546875" style="1"/>
  </cols>
  <sheetData>
    <row r="1" spans="1:1023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</row>
    <row r="2" spans="1:1023" x14ac:dyDescent="0.25">
      <c r="A2" s="6" t="s">
        <v>106</v>
      </c>
      <c r="B2" s="6"/>
      <c r="C2" s="6"/>
      <c r="D2" s="6"/>
      <c r="E2" s="8"/>
      <c r="F2" s="8"/>
      <c r="G2" s="8"/>
      <c r="H2" s="8"/>
      <c r="I2" s="8"/>
      <c r="J2" s="8"/>
      <c r="K2" s="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</row>
    <row r="3" spans="1:1023" s="11" customFormat="1" ht="51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</row>
    <row r="4" spans="1:1023" ht="128.44999999999999" customHeight="1" x14ac:dyDescent="0.25">
      <c r="A4" s="20" t="s">
        <v>15</v>
      </c>
      <c r="B4" s="54" t="s">
        <v>104</v>
      </c>
      <c r="C4" s="13"/>
      <c r="D4" s="13" t="s">
        <v>17</v>
      </c>
      <c r="E4" s="13">
        <v>90</v>
      </c>
      <c r="F4" s="13"/>
      <c r="G4" s="14"/>
      <c r="H4" s="22"/>
      <c r="I4" s="14"/>
      <c r="J4" s="14"/>
      <c r="K4" s="1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</row>
    <row r="5" spans="1:1023" ht="129" customHeight="1" x14ac:dyDescent="0.25">
      <c r="A5" s="12" t="s">
        <v>19</v>
      </c>
      <c r="B5" s="54" t="s">
        <v>105</v>
      </c>
      <c r="C5" s="13"/>
      <c r="D5" s="13" t="s">
        <v>17</v>
      </c>
      <c r="E5" s="13">
        <v>90</v>
      </c>
      <c r="F5" s="13"/>
      <c r="G5" s="14"/>
      <c r="H5" s="22"/>
      <c r="I5" s="14"/>
      <c r="J5" s="14"/>
      <c r="K5" s="1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</row>
    <row r="6" spans="1:1023" ht="129" customHeight="1" x14ac:dyDescent="0.25">
      <c r="A6" s="12" t="s">
        <v>22</v>
      </c>
      <c r="B6" s="82" t="s">
        <v>163</v>
      </c>
      <c r="C6" s="83"/>
      <c r="D6" s="83" t="s">
        <v>137</v>
      </c>
      <c r="E6" s="83">
        <v>4</v>
      </c>
      <c r="F6" s="84"/>
      <c r="G6" s="99"/>
      <c r="H6" s="85"/>
      <c r="I6" s="84"/>
      <c r="J6" s="84"/>
      <c r="K6" s="84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</row>
    <row r="7" spans="1:1023" s="1" customFormat="1" x14ac:dyDescent="0.25">
      <c r="A7" s="100" t="s">
        <v>66</v>
      </c>
      <c r="B7" s="100"/>
      <c r="C7" s="100"/>
      <c r="D7" s="100"/>
      <c r="E7" s="100"/>
      <c r="F7" s="100"/>
      <c r="G7" s="17">
        <f>SUM(G4:G6)</f>
        <v>0</v>
      </c>
      <c r="H7" s="23"/>
      <c r="I7" s="17">
        <f>SUM(I4:I6)</f>
        <v>0</v>
      </c>
      <c r="J7" s="23"/>
      <c r="K7" s="17">
        <f>SUM(K4:K6)</f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</row>
    <row r="8" spans="1:1023" s="1" customForma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</row>
  </sheetData>
  <mergeCells count="1">
    <mergeCell ref="A7:F7"/>
  </mergeCells>
  <pageMargins left="0.25" right="0.25" top="0.75" bottom="0.75" header="0.51180555555555496" footer="0.51180555555555496"/>
  <pageSetup paperSize="9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K7"/>
  <sheetViews>
    <sheetView zoomScaleNormal="100" workbookViewId="0">
      <selection activeCell="H4" sqref="H4"/>
    </sheetView>
  </sheetViews>
  <sheetFormatPr defaultRowHeight="15" x14ac:dyDescent="0.25"/>
  <cols>
    <col min="1" max="1" width="3.5703125" style="1"/>
    <col min="2" max="2" width="42.140625" style="33"/>
    <col min="3" max="3" width="12.7109375" style="1"/>
    <col min="4" max="5" width="6.140625" style="1"/>
    <col min="6" max="6" width="7.7109375" style="1"/>
    <col min="7" max="7" width="8.5703125" style="1" customWidth="1"/>
    <col min="8" max="8" width="6.140625" style="1"/>
    <col min="9" max="11" width="7.7109375" style="1"/>
    <col min="12" max="12" width="8.28515625" style="1" customWidth="1"/>
    <col min="13" max="1025" width="7.7109375" style="1"/>
  </cols>
  <sheetData>
    <row r="1" spans="1:1024" x14ac:dyDescent="0.25">
      <c r="A1"/>
      <c r="B1" s="3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6" t="s">
        <v>83</v>
      </c>
      <c r="B2" s="35"/>
      <c r="C2" s="6"/>
      <c r="D2" s="8"/>
      <c r="E2" s="8"/>
      <c r="F2" s="8"/>
      <c r="G2" s="8"/>
      <c r="H2" s="8"/>
      <c r="I2" s="8"/>
      <c r="J2" s="8"/>
      <c r="K2" s="8"/>
      <c r="L2" s="8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36" customFormat="1" ht="38.25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71</v>
      </c>
    </row>
    <row r="4" spans="1:1024" ht="122.25" customHeight="1" x14ac:dyDescent="0.25">
      <c r="A4" s="12" t="s">
        <v>15</v>
      </c>
      <c r="B4" s="37" t="s">
        <v>84</v>
      </c>
      <c r="C4" s="13"/>
      <c r="D4" s="13" t="s">
        <v>17</v>
      </c>
      <c r="E4" s="13">
        <v>20</v>
      </c>
      <c r="F4" s="13"/>
      <c r="G4" s="14"/>
      <c r="H4" s="22"/>
      <c r="I4" s="14"/>
      <c r="J4" s="13"/>
      <c r="K4" s="14"/>
      <c r="L4" s="13" t="s">
        <v>85</v>
      </c>
    </row>
    <row r="5" spans="1:1024" ht="139.5" customHeight="1" x14ac:dyDescent="0.25">
      <c r="A5" s="12" t="s">
        <v>19</v>
      </c>
      <c r="B5" s="38" t="s">
        <v>86</v>
      </c>
      <c r="C5" s="13"/>
      <c r="D5" s="13" t="s">
        <v>17</v>
      </c>
      <c r="E5" s="53">
        <v>10</v>
      </c>
      <c r="F5" s="13"/>
      <c r="G5" s="14"/>
      <c r="H5" s="22"/>
      <c r="I5" s="14"/>
      <c r="J5" s="13"/>
      <c r="K5" s="14"/>
      <c r="L5" s="13" t="s">
        <v>87</v>
      </c>
    </row>
    <row r="6" spans="1:1024" ht="135" customHeight="1" x14ac:dyDescent="0.25">
      <c r="A6" s="12" t="s">
        <v>22</v>
      </c>
      <c r="B6" s="39" t="s">
        <v>88</v>
      </c>
      <c r="C6" s="13"/>
      <c r="D6" s="13" t="s">
        <v>17</v>
      </c>
      <c r="E6" s="53">
        <v>10</v>
      </c>
      <c r="F6" s="13"/>
      <c r="G6" s="14"/>
      <c r="H6" s="22"/>
      <c r="I6" s="14"/>
      <c r="J6" s="13"/>
      <c r="K6" s="14"/>
      <c r="L6" s="13" t="s">
        <v>87</v>
      </c>
    </row>
    <row r="7" spans="1:1024" x14ac:dyDescent="0.25">
      <c r="A7" s="100" t="s">
        <v>40</v>
      </c>
      <c r="B7" s="100"/>
      <c r="C7" s="100"/>
      <c r="D7" s="100"/>
      <c r="E7" s="100"/>
      <c r="F7" s="100"/>
      <c r="G7" s="17">
        <f>SUM(G4:G6)</f>
        <v>0</v>
      </c>
      <c r="H7" s="23"/>
      <c r="I7" s="17">
        <f>SUM(I4:I6)</f>
        <v>0</v>
      </c>
      <c r="J7" s="23"/>
      <c r="K7" s="17">
        <f>SUM(K4:K6)</f>
        <v>0</v>
      </c>
      <c r="L7" s="13"/>
    </row>
  </sheetData>
  <mergeCells count="1">
    <mergeCell ref="A7:F7"/>
  </mergeCells>
  <pageMargins left="0.25" right="0.25" top="0.75" bottom="0.75" header="0.51180555555555496" footer="0.51180555555555496"/>
  <pageSetup paperSize="9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K11"/>
  <sheetViews>
    <sheetView topLeftCell="A10" zoomScaleNormal="100" workbookViewId="0">
      <selection activeCell="B6" sqref="B6"/>
    </sheetView>
  </sheetViews>
  <sheetFormatPr defaultRowHeight="15" x14ac:dyDescent="0.25"/>
  <cols>
    <col min="1" max="1" width="3.7109375" style="1"/>
    <col min="2" max="2" width="46.28515625" style="1" customWidth="1"/>
    <col min="3" max="3" width="16.42578125" style="1" customWidth="1"/>
    <col min="4" max="4" width="6.140625" style="1"/>
    <col min="5" max="5" width="6.5703125" style="1"/>
    <col min="6" max="6" width="6.28515625" style="1"/>
    <col min="7" max="7" width="9.28515625" style="1" customWidth="1"/>
    <col min="8" max="8" width="6.140625" style="1"/>
    <col min="9" max="9" width="7.7109375" style="1"/>
    <col min="10" max="10" width="8.5703125" style="1" customWidth="1"/>
    <col min="11" max="11" width="9.5703125" style="1" customWidth="1"/>
    <col min="12" max="1025" width="7.7109375" style="1"/>
  </cols>
  <sheetData>
    <row r="1" spans="1:1024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6" customFormat="1" ht="12.75" x14ac:dyDescent="0.2">
      <c r="A2" s="6" t="s">
        <v>89</v>
      </c>
    </row>
    <row r="3" spans="1:1024" s="11" customFormat="1" ht="38.25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</row>
    <row r="4" spans="1:1024" ht="53.25" customHeight="1" x14ac:dyDescent="0.25">
      <c r="A4" s="12" t="s">
        <v>15</v>
      </c>
      <c r="B4" s="117" t="s">
        <v>90</v>
      </c>
      <c r="C4" s="13"/>
      <c r="D4" s="13" t="s">
        <v>17</v>
      </c>
      <c r="E4" s="53">
        <v>10</v>
      </c>
      <c r="F4" s="13"/>
      <c r="G4" s="14"/>
      <c r="H4" s="22"/>
      <c r="I4" s="14"/>
      <c r="J4" s="14"/>
      <c r="K4" s="14"/>
    </row>
    <row r="5" spans="1:1024" ht="57.75" customHeight="1" x14ac:dyDescent="0.25">
      <c r="A5" s="12" t="s">
        <v>19</v>
      </c>
      <c r="B5" s="117" t="s">
        <v>91</v>
      </c>
      <c r="C5" s="13"/>
      <c r="D5" s="13" t="s">
        <v>17</v>
      </c>
      <c r="E5" s="13">
        <v>12</v>
      </c>
      <c r="F5" s="13"/>
      <c r="G5" s="14"/>
      <c r="H5" s="22"/>
      <c r="I5" s="14"/>
      <c r="J5" s="14"/>
      <c r="K5" s="14"/>
    </row>
    <row r="6" spans="1:1024" ht="47.25" customHeight="1" x14ac:dyDescent="0.25">
      <c r="A6" s="12" t="s">
        <v>22</v>
      </c>
      <c r="B6" s="117" t="s">
        <v>92</v>
      </c>
      <c r="C6" s="13"/>
      <c r="D6" s="13" t="s">
        <v>17</v>
      </c>
      <c r="E6" s="13">
        <v>12</v>
      </c>
      <c r="F6" s="13"/>
      <c r="G6" s="14"/>
      <c r="H6" s="22"/>
      <c r="I6" s="14"/>
      <c r="J6" s="14"/>
      <c r="K6" s="14"/>
    </row>
    <row r="7" spans="1:1024" ht="41.25" customHeight="1" x14ac:dyDescent="0.25">
      <c r="A7" s="12" t="s">
        <v>25</v>
      </c>
      <c r="B7" s="26" t="s">
        <v>93</v>
      </c>
      <c r="C7" s="13"/>
      <c r="D7" s="13" t="s">
        <v>17</v>
      </c>
      <c r="E7" s="13">
        <v>12</v>
      </c>
      <c r="F7" s="13"/>
      <c r="G7" s="14"/>
      <c r="H7" s="22"/>
      <c r="I7" s="14"/>
      <c r="J7" s="14"/>
      <c r="K7" s="14"/>
    </row>
    <row r="8" spans="1:1024" ht="129" customHeight="1" x14ac:dyDescent="0.25">
      <c r="A8" s="12" t="s">
        <v>28</v>
      </c>
      <c r="B8" s="117" t="s">
        <v>94</v>
      </c>
      <c r="C8" s="13"/>
      <c r="D8" s="13" t="s">
        <v>17</v>
      </c>
      <c r="E8" s="13">
        <v>6</v>
      </c>
      <c r="F8" s="13"/>
      <c r="G8" s="14"/>
      <c r="H8" s="22"/>
      <c r="I8" s="14"/>
      <c r="J8" s="14"/>
      <c r="K8" s="14"/>
    </row>
    <row r="9" spans="1:1024" ht="132.75" customHeight="1" x14ac:dyDescent="0.25">
      <c r="A9" s="12" t="s">
        <v>30</v>
      </c>
      <c r="B9" s="117" t="s">
        <v>95</v>
      </c>
      <c r="C9" s="13"/>
      <c r="D9" s="13" t="s">
        <v>17</v>
      </c>
      <c r="E9" s="13">
        <v>6</v>
      </c>
      <c r="F9" s="13"/>
      <c r="G9" s="14"/>
      <c r="H9" s="22"/>
      <c r="I9" s="14"/>
      <c r="J9" s="14"/>
      <c r="K9" s="14"/>
    </row>
    <row r="10" spans="1:1024" x14ac:dyDescent="0.25">
      <c r="A10" s="100" t="s">
        <v>40</v>
      </c>
      <c r="B10" s="100"/>
      <c r="C10" s="100"/>
      <c r="D10" s="100"/>
      <c r="E10" s="100"/>
      <c r="F10" s="100"/>
      <c r="G10" s="40">
        <f>SUM(G4:G9)</f>
        <v>0</v>
      </c>
      <c r="H10" s="23"/>
      <c r="I10" s="17">
        <f>SUM(I4:I9)</f>
        <v>0</v>
      </c>
      <c r="J10" s="17"/>
      <c r="K10" s="17">
        <f t="shared" ref="K4:K10" si="0">G10+I10</f>
        <v>0</v>
      </c>
    </row>
    <row r="11" spans="1:1024" x14ac:dyDescent="0.25">
      <c r="G11" s="41"/>
    </row>
  </sheetData>
  <mergeCells count="1">
    <mergeCell ref="A10:F10"/>
  </mergeCells>
  <pageMargins left="0.70866141732283472" right="0.70866141732283472" top="0.74803149606299213" bottom="0.15748031496062992" header="0.51181102362204722" footer="0.51181102362204722"/>
  <pageSetup paperSize="9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K10"/>
  <sheetViews>
    <sheetView zoomScaleNormal="100" workbookViewId="0">
      <selection activeCell="F5" sqref="F5:K9"/>
    </sheetView>
  </sheetViews>
  <sheetFormatPr defaultRowHeight="15" x14ac:dyDescent="0.25"/>
  <cols>
    <col min="1" max="1" width="8.140625"/>
    <col min="2" max="2" width="28.140625"/>
    <col min="3" max="3" width="12.140625" customWidth="1"/>
    <col min="4" max="6" width="8.140625"/>
    <col min="7" max="7" width="10.7109375" customWidth="1"/>
    <col min="8" max="10" width="8.140625"/>
    <col min="11" max="11" width="10.28515625" customWidth="1"/>
    <col min="12" max="1025" width="8.140625"/>
  </cols>
  <sheetData>
    <row r="3" spans="1:11" x14ac:dyDescent="0.25">
      <c r="A3" s="42" t="s">
        <v>107</v>
      </c>
      <c r="B3" s="42"/>
      <c r="C3" s="42"/>
      <c r="D3" s="42"/>
      <c r="E3" s="43"/>
      <c r="F3" s="43"/>
      <c r="G3" s="43"/>
      <c r="H3" s="43"/>
      <c r="I3" s="43"/>
      <c r="J3" s="43"/>
      <c r="K3" s="43"/>
    </row>
    <row r="4" spans="1:11" ht="38.25" x14ac:dyDescent="0.25">
      <c r="A4" s="44" t="s">
        <v>3</v>
      </c>
      <c r="B4" s="44" t="s">
        <v>4</v>
      </c>
      <c r="C4" s="44" t="s">
        <v>5</v>
      </c>
      <c r="D4" s="44" t="s">
        <v>6</v>
      </c>
      <c r="E4" s="44" t="s">
        <v>7</v>
      </c>
      <c r="F4" s="44" t="s">
        <v>8</v>
      </c>
      <c r="G4" s="44" t="s">
        <v>9</v>
      </c>
      <c r="H4" s="44" t="s">
        <v>10</v>
      </c>
      <c r="I4" s="44" t="s">
        <v>11</v>
      </c>
      <c r="J4" s="44" t="s">
        <v>12</v>
      </c>
      <c r="K4" s="44" t="s">
        <v>13</v>
      </c>
    </row>
    <row r="5" spans="1:11" ht="69.599999999999994" customHeight="1" x14ac:dyDescent="0.25">
      <c r="A5" s="45" t="s">
        <v>15</v>
      </c>
      <c r="B5" s="47" t="s">
        <v>96</v>
      </c>
      <c r="C5" s="1"/>
      <c r="D5" s="47" t="s">
        <v>17</v>
      </c>
      <c r="E5" s="47">
        <v>1600</v>
      </c>
      <c r="F5" s="48"/>
      <c r="G5" s="48"/>
      <c r="H5" s="49"/>
      <c r="I5" s="48"/>
      <c r="J5" s="48"/>
      <c r="K5" s="48"/>
    </row>
    <row r="6" spans="1:11" ht="64.900000000000006" customHeight="1" x14ac:dyDescent="0.25">
      <c r="A6" s="45" t="s">
        <v>19</v>
      </c>
      <c r="B6" s="47" t="s">
        <v>97</v>
      </c>
      <c r="C6" s="50"/>
      <c r="D6" s="47" t="s">
        <v>17</v>
      </c>
      <c r="E6" s="47">
        <v>100</v>
      </c>
      <c r="F6" s="48"/>
      <c r="G6" s="48"/>
      <c r="H6" s="49"/>
      <c r="I6" s="48"/>
      <c r="J6" s="48"/>
      <c r="K6" s="48"/>
    </row>
    <row r="7" spans="1:11" ht="64.900000000000006" customHeight="1" x14ac:dyDescent="0.25">
      <c r="A7" s="45" t="s">
        <v>22</v>
      </c>
      <c r="B7" s="47" t="s">
        <v>98</v>
      </c>
      <c r="C7" s="50"/>
      <c r="D7" s="47" t="s">
        <v>17</v>
      </c>
      <c r="E7" s="47">
        <v>2</v>
      </c>
      <c r="F7" s="48"/>
      <c r="G7" s="48"/>
      <c r="H7" s="49"/>
      <c r="I7" s="48"/>
      <c r="J7" s="48"/>
      <c r="K7" s="48"/>
    </row>
    <row r="8" spans="1:11" ht="39" customHeight="1" x14ac:dyDescent="0.25">
      <c r="A8" s="45" t="s">
        <v>25</v>
      </c>
      <c r="B8" s="47" t="s">
        <v>99</v>
      </c>
      <c r="C8" s="50"/>
      <c r="D8" s="47" t="s">
        <v>17</v>
      </c>
      <c r="E8" s="47">
        <v>20</v>
      </c>
      <c r="F8" s="48"/>
      <c r="G8" s="48"/>
      <c r="H8" s="49"/>
      <c r="I8" s="48"/>
      <c r="J8" s="48"/>
      <c r="K8" s="48"/>
    </row>
    <row r="9" spans="1:11" ht="43.5" customHeight="1" x14ac:dyDescent="0.25">
      <c r="A9" s="45" t="s">
        <v>28</v>
      </c>
      <c r="B9" s="47" t="s">
        <v>100</v>
      </c>
      <c r="C9" s="50"/>
      <c r="D9" s="47" t="s">
        <v>17</v>
      </c>
      <c r="E9" s="47">
        <v>5</v>
      </c>
      <c r="F9" s="48"/>
      <c r="G9" s="48"/>
      <c r="H9" s="49"/>
      <c r="I9" s="48"/>
      <c r="J9" s="48"/>
      <c r="K9" s="48"/>
    </row>
    <row r="10" spans="1:11" x14ac:dyDescent="0.25">
      <c r="A10" s="107" t="s">
        <v>40</v>
      </c>
      <c r="B10" s="107"/>
      <c r="C10" s="107"/>
      <c r="D10" s="107"/>
      <c r="E10" s="107"/>
      <c r="F10" s="107"/>
      <c r="G10" s="46">
        <f>SUM(G5:G9)</f>
        <v>0</v>
      </c>
      <c r="H10" s="46"/>
      <c r="I10" s="46">
        <f>SUM(I5:I9)</f>
        <v>0</v>
      </c>
      <c r="J10" s="46"/>
      <c r="K10" s="46">
        <f t="shared" ref="K5:K10" si="0">G10+I10</f>
        <v>0</v>
      </c>
    </row>
  </sheetData>
  <mergeCells count="1">
    <mergeCell ref="A10:F10"/>
  </mergeCells>
  <phoneticPr fontId="15" type="noConversion"/>
  <pageMargins left="0.7" right="0.7" top="0.75" bottom="0.75" header="0.51180555555555496" footer="0.51180555555555496"/>
  <pageSetup paperSize="9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K7"/>
  <sheetViews>
    <sheetView zoomScaleNormal="100" workbookViewId="0">
      <selection activeCell="F6" sqref="F6:K6"/>
    </sheetView>
  </sheetViews>
  <sheetFormatPr defaultRowHeight="15" x14ac:dyDescent="0.25"/>
  <cols>
    <col min="1" max="1" width="3.5703125"/>
    <col min="2" max="2" width="49.42578125"/>
    <col min="3" max="3" width="11" customWidth="1"/>
    <col min="4" max="4" width="6.140625" customWidth="1"/>
    <col min="5" max="5" width="5.85546875" customWidth="1"/>
    <col min="6" max="7" width="8.140625"/>
    <col min="8" max="8" width="6.140625"/>
    <col min="9" max="1025" width="8.140625"/>
  </cols>
  <sheetData>
    <row r="4" spans="1:11" x14ac:dyDescent="0.25">
      <c r="A4" s="6" t="s">
        <v>108</v>
      </c>
      <c r="B4" s="6"/>
      <c r="C4" s="6"/>
      <c r="D4" s="6"/>
      <c r="E4" s="6"/>
    </row>
    <row r="5" spans="1:11" ht="5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spans="1:11" ht="256.89999999999998" customHeight="1" x14ac:dyDescent="0.25">
      <c r="A6" s="12" t="s">
        <v>15</v>
      </c>
      <c r="B6" s="51" t="s">
        <v>101</v>
      </c>
      <c r="C6" s="13"/>
      <c r="D6" s="13" t="s">
        <v>17</v>
      </c>
      <c r="E6" s="53">
        <v>30</v>
      </c>
      <c r="F6" s="13"/>
      <c r="G6" s="14"/>
      <c r="H6" s="22"/>
      <c r="I6" s="14"/>
      <c r="J6" s="14"/>
      <c r="K6" s="14"/>
    </row>
    <row r="7" spans="1:11" x14ac:dyDescent="0.25">
      <c r="A7" s="100" t="s">
        <v>40</v>
      </c>
      <c r="B7" s="100"/>
      <c r="C7" s="100"/>
      <c r="D7" s="100"/>
      <c r="E7" s="100"/>
      <c r="F7" s="100"/>
      <c r="G7" s="17">
        <f>SUM(G6:G6)</f>
        <v>0</v>
      </c>
      <c r="H7" s="23"/>
      <c r="I7" s="17">
        <f>SUM(I6:I6)</f>
        <v>0</v>
      </c>
      <c r="J7" s="17"/>
      <c r="K7" s="17">
        <f>SUM(K6:K6)</f>
        <v>0</v>
      </c>
    </row>
  </sheetData>
  <mergeCells count="1">
    <mergeCell ref="A7:F7"/>
  </mergeCells>
  <pageMargins left="0.7" right="0.7" top="0.75" bottom="0.75" header="0.51180555555555496" footer="0.51180555555555496"/>
  <pageSetup paperSize="9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4:K8"/>
  <sheetViews>
    <sheetView topLeftCell="A4" zoomScaleNormal="100" workbookViewId="0">
      <selection activeCell="F6" sqref="F6:F7"/>
    </sheetView>
  </sheetViews>
  <sheetFormatPr defaultRowHeight="15" x14ac:dyDescent="0.25"/>
  <cols>
    <col min="1" max="1" width="3.5703125"/>
    <col min="2" max="2" width="49.42578125"/>
    <col min="3" max="3" width="11.7109375" customWidth="1"/>
    <col min="4" max="4" width="5.7109375" customWidth="1"/>
    <col min="5" max="5" width="5.140625" customWidth="1"/>
    <col min="6" max="6" width="8.140625"/>
    <col min="7" max="7" width="8.7109375" customWidth="1"/>
    <col min="8" max="8" width="6.140625"/>
    <col min="9" max="1025" width="8.140625"/>
  </cols>
  <sheetData>
    <row r="4" spans="1:11" x14ac:dyDescent="0.25">
      <c r="A4" s="6" t="s">
        <v>109</v>
      </c>
      <c r="B4" s="6"/>
      <c r="C4" s="6"/>
      <c r="D4" s="6"/>
      <c r="E4" s="6"/>
    </row>
    <row r="5" spans="1:11" ht="51" x14ac:dyDescent="0.25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</row>
    <row r="6" spans="1:11" ht="52.5" customHeight="1" x14ac:dyDescent="0.25">
      <c r="A6" s="12" t="s">
        <v>15</v>
      </c>
      <c r="B6" s="52" t="s">
        <v>102</v>
      </c>
      <c r="C6" s="13"/>
      <c r="D6" s="13" t="s">
        <v>17</v>
      </c>
      <c r="E6" s="13">
        <v>6</v>
      </c>
      <c r="F6" s="13"/>
      <c r="G6" s="14"/>
      <c r="H6" s="22"/>
      <c r="I6" s="14"/>
      <c r="J6" s="14"/>
      <c r="K6" s="14"/>
    </row>
    <row r="7" spans="1:11" ht="54.75" customHeight="1" x14ac:dyDescent="0.25">
      <c r="A7" s="12" t="s">
        <v>19</v>
      </c>
      <c r="B7" s="52" t="s">
        <v>103</v>
      </c>
      <c r="C7" s="13"/>
      <c r="D7" s="13" t="s">
        <v>17</v>
      </c>
      <c r="E7" s="13">
        <v>78</v>
      </c>
      <c r="F7" s="13"/>
      <c r="G7" s="14"/>
      <c r="H7" s="22"/>
      <c r="I7" s="14"/>
      <c r="J7" s="14"/>
      <c r="K7" s="14"/>
    </row>
    <row r="8" spans="1:11" x14ac:dyDescent="0.25">
      <c r="A8" s="100" t="s">
        <v>40</v>
      </c>
      <c r="B8" s="100"/>
      <c r="C8" s="100"/>
      <c r="D8" s="100"/>
      <c r="E8" s="100"/>
      <c r="F8" s="100"/>
      <c r="G8" s="17">
        <f>SUM(G6:G7)</f>
        <v>0</v>
      </c>
      <c r="H8" s="23"/>
      <c r="I8" s="17">
        <f>SUM(I6:I7)</f>
        <v>0</v>
      </c>
      <c r="J8" s="17"/>
      <c r="K8" s="17">
        <f>SUM(K6:K7)</f>
        <v>0</v>
      </c>
    </row>
  </sheetData>
  <mergeCells count="1">
    <mergeCell ref="A8:F8"/>
  </mergeCells>
  <pageMargins left="0.7" right="0.7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Nazwane zakresy</vt:lpstr>
      </vt:variant>
      <vt:variant>
        <vt:i4>2</vt:i4>
      </vt:variant>
    </vt:vector>
  </HeadingPairs>
  <TitlesOfParts>
    <vt:vector size="14" baseType="lpstr">
      <vt:lpstr>Pakiet 1</vt:lpstr>
      <vt:lpstr>Pakiet 2</vt:lpstr>
      <vt:lpstr>Pakiet 3</vt:lpstr>
      <vt:lpstr>Pakiet 4</vt:lpstr>
      <vt:lpstr>Pakiet 5</vt:lpstr>
      <vt:lpstr>Pakiet 6</vt:lpstr>
      <vt:lpstr>Pakiet 7</vt:lpstr>
      <vt:lpstr>Pakiet 8</vt:lpstr>
      <vt:lpstr>Pakiet 9</vt:lpstr>
      <vt:lpstr>Pakiet 10</vt:lpstr>
      <vt:lpstr>Pakiet 11</vt:lpstr>
      <vt:lpstr>Pakiet 12</vt:lpstr>
      <vt:lpstr>'Pakiet 11'!Obszar_wydruku</vt:lpstr>
      <vt:lpstr>'Pakiet 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wsduser</cp:lastModifiedBy>
  <cp:revision>55</cp:revision>
  <cp:lastPrinted>2021-10-29T09:43:11Z</cp:lastPrinted>
  <dcterms:created xsi:type="dcterms:W3CDTF">2006-09-22T13:37:51Z</dcterms:created>
  <dcterms:modified xsi:type="dcterms:W3CDTF">2021-10-29T10:20:26Z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