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wsduser\Desktop\przetargi 2021\środki pomocnicze\SWZ\"/>
    </mc:Choice>
  </mc:AlternateContent>
  <xr:revisionPtr revIDLastSave="0" documentId="13_ncr:1_{D2452F09-2479-44FE-B554-B9C2A0FBB02A}" xr6:coauthVersionLast="47" xr6:coauthVersionMax="47" xr10:uidLastSave="{00000000-0000-0000-0000-000000000000}"/>
  <bookViews>
    <workbookView xWindow="-120" yWindow="-120" windowWidth="24240" windowHeight="13140" tabRatio="989" firstSheet="13" activeTab="27" xr2:uid="{00000000-000D-0000-FFFF-FFFF00000000}"/>
  </bookViews>
  <sheets>
    <sheet name="Pakiet 1" sheetId="3" r:id="rId1"/>
    <sheet name="Pakiet 2" sheetId="4" r:id="rId2"/>
    <sheet name="Pakiet 3" sheetId="6" r:id="rId3"/>
    <sheet name="Pakiet 4 " sheetId="7" r:id="rId4"/>
    <sheet name="Pakiet 5" sheetId="8" r:id="rId5"/>
    <sheet name="Pakiet 6" sheetId="9" r:id="rId6"/>
    <sheet name="Pakiet 7" sheetId="10" r:id="rId7"/>
    <sheet name="Pakiet 8" sheetId="12" r:id="rId8"/>
    <sheet name="Pakiet 9" sheetId="13" r:id="rId9"/>
    <sheet name="Pakiet 10" sheetId="14" r:id="rId10"/>
    <sheet name="Pakiet 11" sheetId="15" r:id="rId11"/>
    <sheet name="Pakiet 12" sheetId="16" r:id="rId12"/>
    <sheet name="Pakiet 13" sheetId="41" r:id="rId13"/>
    <sheet name="Pakiet 14 " sheetId="18" r:id="rId14"/>
    <sheet name="Pakiet 15" sheetId="19" r:id="rId15"/>
    <sheet name="Pakiet 16 " sheetId="20" r:id="rId16"/>
    <sheet name="Pakiet 17" sheetId="21" r:id="rId17"/>
    <sheet name="Pakiet 18" sheetId="34" r:id="rId18"/>
    <sheet name="Pakiet 19" sheetId="23" r:id="rId19"/>
    <sheet name="Pakiet 20 " sheetId="24" r:id="rId20"/>
    <sheet name="Pakiet 21" sheetId="38" r:id="rId21"/>
    <sheet name="Pakiet 22" sheetId="26" r:id="rId22"/>
    <sheet name="Pakiet 23" sheetId="27" r:id="rId23"/>
    <sheet name="Pakiet 24" sheetId="31" r:id="rId24"/>
    <sheet name="Pakiet 25 " sheetId="32" r:id="rId25"/>
    <sheet name="Pakiet 26" sheetId="33" r:id="rId26"/>
    <sheet name="Pakiet 27" sheetId="35" r:id="rId27"/>
    <sheet name="Pakiet 28" sheetId="42" r:id="rId28"/>
  </sheets>
  <definedNames>
    <definedName name="__xlfn_BAHTTEXT">NA()</definedName>
    <definedName name="_xlnm.Print_Area" localSheetId="0">'Pakiet 1'!$A$3:$K$31</definedName>
    <definedName name="_xlnm.Print_Area" localSheetId="9">'Pakiet 10'!$A$1:$K$13</definedName>
    <definedName name="_xlnm.Print_Area" localSheetId="10">'Pakiet 11'!$A$1:$K$5</definedName>
    <definedName name="_xlnm.Print_Area" localSheetId="11">'Pakiet 12'!$A$1:$K$20</definedName>
    <definedName name="_xlnm.Print_Area" localSheetId="12">'Pakiet 13'!$A$1:$K$6</definedName>
    <definedName name="_xlnm.Print_Area" localSheetId="13">'Pakiet 14 '!$A$1:$K$14</definedName>
    <definedName name="_xlnm.Print_Area" localSheetId="16">'Pakiet 17'!$A$1:$K$36</definedName>
    <definedName name="_xlnm.Print_Area" localSheetId="2">'Pakiet 3'!$A$1:$K$16</definedName>
    <definedName name="_xlnm.Print_Area" localSheetId="3">'Pakiet 4 '!$A$1:$K$11</definedName>
    <definedName name="_xlnm.Print_Area" localSheetId="6">'Pakiet 7'!$A$1:$K$21</definedName>
    <definedName name="_xlnm.Print_Area" localSheetId="7">'Pakiet 8'!$A$1:$K$8</definedName>
    <definedName name="_xlnm.Print_Area" localSheetId="8">'Pakiet 9'!$A$1:$K$5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1" l="1"/>
  <c r="I12" i="38"/>
  <c r="K11" i="21"/>
  <c r="I11" i="21"/>
  <c r="G11" i="21"/>
  <c r="K16" i="3"/>
  <c r="I16" i="32" l="1"/>
  <c r="G16" i="32"/>
  <c r="K16" i="32" l="1"/>
  <c r="G11" i="42" l="1"/>
  <c r="K11" i="42" l="1"/>
  <c r="I11" i="42"/>
  <c r="G12" i="38"/>
  <c r="G4" i="13"/>
  <c r="I4" i="13"/>
  <c r="G4" i="15"/>
  <c r="G5" i="18"/>
  <c r="G4" i="19"/>
  <c r="G5" i="20"/>
  <c r="G4" i="27"/>
  <c r="G9" i="31"/>
  <c r="G8" i="6"/>
  <c r="G6" i="8"/>
  <c r="I8" i="12"/>
  <c r="G8" i="12"/>
  <c r="G6" i="4"/>
  <c r="G8" i="23"/>
  <c r="I4" i="19"/>
  <c r="G10" i="14"/>
  <c r="K4" i="13"/>
  <c r="G15" i="33" l="1"/>
  <c r="G10" i="9"/>
  <c r="I8" i="23"/>
  <c r="I5" i="41"/>
  <c r="G5" i="41"/>
  <c r="G7" i="24"/>
  <c r="I9" i="31"/>
  <c r="G5" i="26"/>
  <c r="I4" i="27"/>
  <c r="G7" i="10"/>
  <c r="G11" i="7"/>
  <c r="I8" i="6"/>
  <c r="K5" i="41"/>
  <c r="I10" i="35"/>
  <c r="G10" i="35"/>
  <c r="I8" i="34"/>
  <c r="G8" i="34"/>
  <c r="K15" i="33"/>
  <c r="I15" i="33"/>
  <c r="I5" i="26"/>
  <c r="K12" i="38"/>
  <c r="I5" i="20"/>
  <c r="G14" i="16"/>
  <c r="I14" i="16"/>
  <c r="I10" i="14"/>
  <c r="K8" i="12"/>
  <c r="I7" i="10"/>
  <c r="I10" i="9"/>
  <c r="K10" i="9"/>
  <c r="I11" i="7"/>
  <c r="K11" i="7"/>
  <c r="I6" i="4"/>
  <c r="K6" i="4"/>
  <c r="G16" i="3"/>
  <c r="K7" i="10" l="1"/>
  <c r="I5" i="18"/>
  <c r="I4" i="15"/>
  <c r="K6" i="8"/>
  <c r="I6" i="8"/>
  <c r="K8" i="34"/>
  <c r="K4" i="27"/>
  <c r="K5" i="26"/>
  <c r="I7" i="24"/>
  <c r="K5" i="20"/>
  <c r="K4" i="19"/>
  <c r="K14" i="16"/>
  <c r="K10" i="14"/>
  <c r="I16" i="3"/>
  <c r="K8" i="23" l="1"/>
  <c r="K5" i="18"/>
  <c r="K8" i="6"/>
  <c r="K4" i="15"/>
  <c r="K7" i="24"/>
  <c r="K10" i="35"/>
</calcChain>
</file>

<file path=xl/sharedStrings.xml><?xml version="1.0" encoding="utf-8"?>
<sst xmlns="http://schemas.openxmlformats.org/spreadsheetml/2006/main" count="936" uniqueCount="353">
  <si>
    <t>Lp.</t>
  </si>
  <si>
    <t>Ilość</t>
  </si>
  <si>
    <t>1.</t>
  </si>
  <si>
    <t>2.</t>
  </si>
  <si>
    <t>szt.</t>
  </si>
  <si>
    <t>3.</t>
  </si>
  <si>
    <t>4.</t>
  </si>
  <si>
    <t>5.</t>
  </si>
  <si>
    <t>Razem</t>
  </si>
  <si>
    <t>nr katakogowy, producent</t>
  </si>
  <si>
    <t>rodzaj sprzętu</t>
  </si>
  <si>
    <t>jedn. miary</t>
  </si>
  <si>
    <t>ilość</t>
  </si>
  <si>
    <t>cena jedn. netto</t>
  </si>
  <si>
    <t>wartość netto</t>
  </si>
  <si>
    <t>VAT%</t>
  </si>
  <si>
    <t>wartość VAT</t>
  </si>
  <si>
    <t>cena jedn. brutto</t>
  </si>
  <si>
    <t>wartość    brutto</t>
  </si>
  <si>
    <t>kieliszek jednorazowego użytku z miarką</t>
  </si>
  <si>
    <t>opak. 75szt</t>
  </si>
  <si>
    <t>6.</t>
  </si>
  <si>
    <t>opak. 30szt.</t>
  </si>
  <si>
    <t>7.</t>
  </si>
  <si>
    <t>pojemniki do analiz moczu z nakrywkawi czerownymi sterylne, pojedynczo pakowane: poj. od 100ml do 150ml.</t>
  </si>
  <si>
    <t>8.</t>
  </si>
  <si>
    <t xml:space="preserve">pojemniki do próbek kału </t>
  </si>
  <si>
    <t>9.</t>
  </si>
  <si>
    <t>10.</t>
  </si>
  <si>
    <t>opak. 100szt.</t>
  </si>
  <si>
    <t>Wymagania:</t>
  </si>
  <si>
    <t> Konstrukcja otworu wrzutowego ma zapewnić bezpieczne zbieranie zużytego sprzętu</t>
  </si>
  <si>
    <t> Wykonane z tworzywa nie ulegającego przekłuciom</t>
  </si>
  <si>
    <t xml:space="preserve"> szczelna nakrywka </t>
  </si>
  <si>
    <t> łopatka do pobierania materiału max duża</t>
  </si>
  <si>
    <t>rodzaj woreczków</t>
  </si>
  <si>
    <t>nr katalogowy</t>
  </si>
  <si>
    <t>wartość brutto</t>
  </si>
  <si>
    <t>woreczki do próbek moczu u niemowląt-dziewczynki (sterylne)</t>
  </si>
  <si>
    <t>woreczki do próbek moczu u niemowląt-chłopcy (sterylne)</t>
  </si>
  <si>
    <t>worki do dobowej zbiórki moczu z zaworem 2 l  (sterylne)</t>
  </si>
  <si>
    <t>Wymogi:</t>
  </si>
  <si>
    <t xml:space="preserve">Poz. 1 i 2 - Woreczki do moczu – </t>
  </si>
  <si>
    <t xml:space="preserve"> nie odparzają skóry dziecka, </t>
  </si>
  <si>
    <t xml:space="preserve"> nie odklejają się w trakcie użycia, </t>
  </si>
  <si>
    <t> sterylne</t>
  </si>
  <si>
    <t xml:space="preserve">Poz. 3 – Worki do dobowej zbiórki moczu- </t>
  </si>
  <si>
    <t xml:space="preserve"> długości drenu od 90 do 130 cm, </t>
  </si>
  <si>
    <t xml:space="preserve"> poprzeczny kranik spustowy typu T, </t>
  </si>
  <si>
    <t> port do pobierania próbek, bezigłowy</t>
  </si>
  <si>
    <t> sterylne,</t>
  </si>
  <si>
    <t xml:space="preserve">  posiadające zastawkę antyrefluksyjną, </t>
  </si>
  <si>
    <t> dokładność pomiaru 100ml</t>
  </si>
  <si>
    <t>nr katalogowy, producent</t>
  </si>
  <si>
    <t>rodzaj elektrody</t>
  </si>
  <si>
    <t>cene jedn. netto</t>
  </si>
  <si>
    <t>wartość  brutto</t>
  </si>
  <si>
    <t xml:space="preserve">elektroda  noworodkowa niewidoczna w RTG i MRI. specjalny czujnik węglowy , na bazie gąbki Pe lub włókniny o średnicy (przekrój)  od 24 do 30 mm </t>
  </si>
  <si>
    <t>elektroda pediatryczna niewidoczna w RTG i MRI, specjalny czujnik węglowy ,na bazie gąbki PE lub włókniny  o średnicy (przekrój)  od 35 do 40 mm</t>
  </si>
  <si>
    <t>elektroda dla dorosłych niewidoczna w RTG i MRI ,specjalny czujnik węglowy Na bazie gąbki PE o średnicy (przekrój)  od 50 do 55 mm</t>
  </si>
  <si>
    <t>RAZEM</t>
  </si>
  <si>
    <t>wysoka jakość sygnału, brak sztucznych  szmerów</t>
  </si>
  <si>
    <t> nie odparzają skóry dziecka, nie odklejają się</t>
  </si>
  <si>
    <t> elektrody charakteryzujące się elastycznością, niealergicznoscią i doskonałą przyczepnością, przyjazne dla skóry dziecka</t>
  </si>
  <si>
    <t> żele stałe lub mokre, niealergiczne o bardzo niskiej rezystencji</t>
  </si>
  <si>
    <t> możliwość zastosowania u noworodków i dzieci</t>
  </si>
  <si>
    <t> wytrzymałość min. 24 h.</t>
  </si>
  <si>
    <t>maski tlenowe z drenem dla niemowlaków S (sterylne)</t>
  </si>
  <si>
    <t>maski tlenowe z drenem dla dzieci M  (sterylne)</t>
  </si>
  <si>
    <t>maski tlenowe z drenem dla dorosłych L, XL (sterylne)</t>
  </si>
  <si>
    <t>wąsy tlenowe dla noworodków (wcześniaków)-sterylne</t>
  </si>
  <si>
    <t>wąsy tlenowe dla niemowląt (sterylne)</t>
  </si>
  <si>
    <t>wąsy tlenowe dla dzieci (sterylne)</t>
  </si>
  <si>
    <t>Wąsy tlenowe dla dorosłych (sterylne)</t>
  </si>
  <si>
    <t>Dreny do inhalatorów (sterylne)</t>
  </si>
  <si>
    <t>Razem:</t>
  </si>
  <si>
    <t>Pozycja nr 4 -7 - Wąsy  tlenowe dla noworodków, niemowląt ,dla dzieci oraz dorosłych</t>
  </si>
  <si>
    <t> zakrzywione końce do nosa</t>
  </si>
  <si>
    <t>noski wykonane z miękkiego materiału bez ftalanów</t>
  </si>
  <si>
    <t> siodełko pozycjonujące</t>
  </si>
  <si>
    <t> zacisk</t>
  </si>
  <si>
    <t> uniwersalny łącznik pasujący do każdego źródła tlenu</t>
  </si>
  <si>
    <t> dren niezałamujący się o przekroju gwiazdki</t>
  </si>
  <si>
    <r>
      <t xml:space="preserve"> </t>
    </r>
    <r>
      <rPr>
        <b/>
        <sz val="10"/>
        <rFont val="Arial CE"/>
        <family val="2"/>
        <charset val="238"/>
      </rPr>
      <t>w poz.4</t>
    </r>
    <r>
      <rPr>
        <sz val="10"/>
        <rFont val="Arial CE"/>
        <family val="2"/>
        <charset val="238"/>
      </rPr>
      <t xml:space="preserve"> część donosowa wykonana z miękkiego materiału łagodnie zakończonego, odpowiednia do wielkości otworów nosowych dla noworodków</t>
    </r>
  </si>
  <si>
    <t>Nebulizator z maską aerozolową i przewodem tlenowym dla niemowląt "S" sterylny</t>
  </si>
  <si>
    <t>Nebulizator z maską aerozolową i przewodem tlenowym dla dzieci starszych "M"- sterylny</t>
  </si>
  <si>
    <t>Nebulizator z maską aerozolową i przewodem tlenowym dla dorosłych "L"- sterylny</t>
  </si>
  <si>
    <t xml:space="preserve">Papier termoczuły do USG 
- „SONY” UPP – 110S Typ I Normal
/papier  do USG zalecany przez producenta aparatu USG/ </t>
  </si>
  <si>
    <t>Papier termoczuły do defibrylatora LifePack 20 – 50 mm</t>
  </si>
  <si>
    <t>czujniki do pulsoksymetru Nellcor MAX-P-I pediatryczne-   od 10 do 50 kg,</t>
  </si>
  <si>
    <t xml:space="preserve">czujniki do pulsoksymetru Nellcor - MAX  N-I dla noworodków poniżej 3kg lub dla dorosłych powyżej 40 kg    </t>
  </si>
  <si>
    <t>czujniki do pulsoksymetru Nellcor - MAX I -I dla .niemowląt od 3kg do 20kg.</t>
  </si>
  <si>
    <t>WYMOGI:</t>
  </si>
  <si>
    <r>
      <t>Poz. 1-</t>
    </r>
    <r>
      <rPr>
        <sz val="10"/>
        <rFont val="Arial CE"/>
        <family val="2"/>
        <charset val="238"/>
      </rPr>
      <t>czujniki do pulsoksymetru Nellcor MAX-P- I pediatryczne-   od 10 do 50 kg,</t>
    </r>
  </si>
  <si>
    <t>Czujniki   mają być:</t>
  </si>
  <si>
    <t> jednorazowego użytku</t>
  </si>
  <si>
    <t> nie zawierające lateksu</t>
  </si>
  <si>
    <t>  samoprzylepne</t>
  </si>
  <si>
    <t> kalibrowane cyfrowo i analogowo</t>
  </si>
  <si>
    <t> w technologii Nellcor OxiMax</t>
  </si>
  <si>
    <t>CPV- 33100000-1</t>
  </si>
  <si>
    <t>Rurka dotchawicza do monitorowania strun głosowych i powtarzeajacej się czynności EMG do nerwu krtaniowego kompatybilna z systemem do śródoperacyjnego neurumonitoringu NIM Response,średnica od 5mm do 8mm</t>
  </si>
  <si>
    <t>szt</t>
  </si>
  <si>
    <t xml:space="preserve">  szt</t>
  </si>
  <si>
    <t>pediatryczny zestaw T układu oddechowego z nebulizatorem o pojemności 10 ml, skalowanym co 2 ml, rozmiar 15 mm, długość drenu 1,8, pakowany łącznie, produkt mikrobiologicznie czysty, pakowane-folia .</t>
  </si>
  <si>
    <t>Dla dorosłych zestaw T układu oddechowego z nebulizatorem o pojemności 10 ml, skalowanym co 2 ml, rozmiar 22mm, długość drenu 1,8, pakowany łącznie, wyposażony w samouszczelniający się łącznik T, produkt mikrobiologicznie czysty, pakowane-folia.</t>
  </si>
  <si>
    <t>Maski anestetyczne twarzowe jednorazowe o podwójnych rozmiarach: 0-1</t>
  </si>
  <si>
    <t>Maski o podwójnych rozmiarach: 2-3</t>
  </si>
  <si>
    <t>Maskianestetyczne twarzowe jednorazowe o podwójnych rozmiarach: 3-4</t>
  </si>
  <si>
    <t>Maski anestetyczne twarzowe jednorazowe o podwójnych rozmiarach: 5-6</t>
  </si>
  <si>
    <t xml:space="preserve">czujniki do monitora Datex  Ohmeda TS –AF -10 </t>
  </si>
  <si>
    <t>wartość   netto</t>
  </si>
  <si>
    <t>wartość   brutto</t>
  </si>
  <si>
    <t>Zestaw do niskociśnieniowego drenażu drobnych ran pooperacyjnych - Mini redon 50ml sterylne</t>
  </si>
  <si>
    <t>Butle typu redona 200ml                                                                                Butelka typu płaskiego , przeznaczona do drenażu grawitacyjnego, Wykonana z poliuretanu , z możliwością połączenia z drenami o średnicach od 6 CH do 18 CH , ze skalą ułatwiającą ocenę odessanego płynu  sterylny</t>
  </si>
  <si>
    <r>
      <t xml:space="preserve">Butle typu  redona 400ml                        </t>
    </r>
    <r>
      <rPr>
        <sz val="10"/>
        <color indexed="8"/>
        <rFont val="Czcionka tekstu podstawowego"/>
        <family val="2"/>
        <charset val="238"/>
      </rPr>
      <t xml:space="preserve">                                                          Butelka typu płaskiego , przeznaczona do drenażu grawitacyjnego, Wykonana z poliuretanu , z możliwością połączenia z drenami o średnicach od 6 CH do 18 CH , ze skalą ułatwiającą ocenę odessanego płynu sterylne</t>
    </r>
  </si>
  <si>
    <r>
      <t xml:space="preserve"> Zestaw do niskociśnieniowego drenażu ran pooperacyjnych przeznaczony do długotrwałego drenażu grawitacyjnego ran, wykonany z polietylenu o bardzo wysokim stopniu rozprężalności </t>
    </r>
    <r>
      <rPr>
        <b/>
        <sz val="10"/>
        <rFont val="Arial"/>
        <family val="2"/>
        <charset val="238"/>
      </rPr>
      <t>o pojemności 250 ml</t>
    </r>
    <r>
      <rPr>
        <sz val="10"/>
        <rFont val="Arial"/>
        <family val="2"/>
        <charset val="238"/>
      </rPr>
      <t>, składającego się z plastikowego pojemnika ssącego typu mieszek drenu łączącego dł.125cm z odcinalną końcówką do drenów ,,Redona" o rozmiarach CH6 i CH 8</t>
    </r>
  </si>
  <si>
    <r>
      <t>Dren T-Kehr -z medycznego  PCV -</t>
    </r>
    <r>
      <rPr>
        <b/>
        <sz val="10"/>
        <rFont val="Calibri"/>
        <family val="2"/>
        <charset val="238"/>
      </rPr>
      <t xml:space="preserve"> nr  CH6,CH8,CH10</t>
    </r>
  </si>
  <si>
    <r>
      <t xml:space="preserve">Dren T-Kehr - 100% silikonu -  </t>
    </r>
    <r>
      <rPr>
        <b/>
        <sz val="10"/>
        <rFont val="Arial"/>
        <family val="2"/>
        <charset val="238"/>
      </rPr>
      <t xml:space="preserve">  nr CH12,CH14,CH16  </t>
    </r>
    <r>
      <rPr>
        <sz val="10"/>
        <rFont val="Arial"/>
        <family val="2"/>
        <charset val="238"/>
      </rPr>
      <t xml:space="preserve">                                             Wykonany z  100 % biokompatybilnego i transparentnego silikonu, przeźroczysty dren umożliwia kontrolę wzrokową i obserwację drenowanego płynu , atraumatyczne miękkie zakończenie i pasek TRG na całej długości drenu, Długość ramion 450 x 180 mm, pakowany podwójnie ( folia + papier / folia ) </t>
    </r>
  </si>
  <si>
    <r>
      <t>Dren brzuszny 100% silikonu nr:C</t>
    </r>
    <r>
      <rPr>
        <b/>
        <sz val="10"/>
        <rFont val="Calibri"/>
        <family val="2"/>
        <charset val="238"/>
      </rPr>
      <t xml:space="preserve">H6,CH8,CH10,CH12,CH14,CH16,CH18,CH20,CH22,CH24,CH26,CH28                                                                                               Dren wykonany z 100% biokompatybilnego i transparentnego silikonu z 6 atraumatycznymi otworami drenującymi, perforacja o długości 10 cm , atraumatyczne , miękkie zakończenie drenu  z paskiem RTG na całej długości drenu, długość 50 cm, pakowany podwójnie ( folia + papier / folia) </t>
    </r>
  </si>
  <si>
    <t>Cewnik urologiczny do pęcherza moczowego.                        Urologiczny sterylny cewnik moczowy wykonany z miękkiego i elastycznego PCV z atraumatyczną, lekko zaokrągloną  końcówką  zakończoną stożkowato, wyposażony w dwa boczne otwory o łagodnie wyoblonych krawędziach, przezroczysty dren umożliwiający kontrolę wzrokową z kolorystycznym oznaczeniem rozmiaru na łączniku .rozmiar. CH6,CH8,CH10,CH12</t>
  </si>
  <si>
    <t>Pozycja nr 1- Zestaw do niskociśnieniowego drenażu drobnych ran pooperacyjnych</t>
  </si>
  <si>
    <t>Mini Redon - przeznaczony do długotrwałego drenażu grawitacyjnego drobnych ran, krwiaków, ropni, pooeracyjnego drenżu ran w obrębie ucha ,nosa,</t>
  </si>
  <si>
    <t>Opakowane podwójnie papier/folia</t>
  </si>
  <si>
    <t xml:space="preserve">Wkłady 2,5l z proszkiem żelującym  </t>
  </si>
  <si>
    <t>Filtr przeciwbakteryjny jednorazowy z końcówkami umożliwiającymi bezpośredni montaż na zbiorniku zabezpieczającym ssaka Basic, Dominant</t>
  </si>
  <si>
    <t xml:space="preserve">Wymogi: </t>
  </si>
  <si>
    <t>poz. 1</t>
  </si>
  <si>
    <t>nr kat. producent</t>
  </si>
  <si>
    <t xml:space="preserve"> Myjka  - rekawica do higieny osobistej  bez środka myjącego</t>
  </si>
  <si>
    <t xml:space="preserve"> Myjka  - rekawica do higieny osobistej,  z środkiem myjącym o neutralnym pH 5.5</t>
  </si>
  <si>
    <t xml:space="preserve"> miękka rekawica wykonana z włókien połączonych w oparciu o system termo- łączenia bez użycia środków chemicznych </t>
  </si>
  <si>
    <t> bez lateksu, formaldehydu</t>
  </si>
  <si>
    <t> hipoalergiczna</t>
  </si>
  <si>
    <t>worki do pomiarów diurezy godzinowej u dzieci (sterylne)</t>
  </si>
  <si>
    <t>Osłonki diagnostyczne, nawilżone do głowic USG</t>
  </si>
  <si>
    <t>Torba na wymiociny jednorazowego użytku typu Vommax</t>
  </si>
  <si>
    <t>Staza bezlateksowa jednorazowego użytku, wykonana z rozciągliwego paska gumy- szerokości 2,5 cm (w opak. 25szt.)</t>
  </si>
  <si>
    <t>opak.</t>
  </si>
  <si>
    <t xml:space="preserve">Elektrody EKG z przewodami dla noworodkowów/dzieci do monitora Infinity Delta (w opak 3szt.) </t>
  </si>
  <si>
    <t>Poz. 1 -  Worki do pomiarów diurezy godzinowej u dzieci w systemie zamkniętym</t>
  </si>
  <si>
    <t> komora pomiarowa 500ml, dokładna skala co 1 ml  do 40 ml, co 5ml do 100 ml , co 10ml  do 500ml</t>
  </si>
  <si>
    <t> zastawka antyzwrotna wbudowana w łącznik drenu zabezpieczajacąca przed cofaniem się zalegajacego moczu do cewnika Foley,</t>
  </si>
  <si>
    <t>zastawka przeciwzwrotna  w worku</t>
  </si>
  <si>
    <t> dren dwuświatłowy</t>
  </si>
  <si>
    <t> uniwerslany bezigłowy port do pobierania próbek</t>
  </si>
  <si>
    <t> pojemność worka kolekcyjnego 2000ml, worek z podziałką</t>
  </si>
  <si>
    <t>kranik spustowy</t>
  </si>
  <si>
    <t>zakładany czas stosowania: od 7-14 dni</t>
  </si>
  <si>
    <t xml:space="preserve"> sterylny zestaw </t>
  </si>
  <si>
    <t>Poz. 3 -  Torba  na wymiociny jednorazowego użytku</t>
  </si>
  <si>
    <t> o pojemności 1500ml.</t>
  </si>
  <si>
    <t> typu Vommax , wykonane z przezroczystego materiału</t>
  </si>
  <si>
    <t>wyskalowana co 100ml</t>
  </si>
  <si>
    <t> posidająca uchwyt umożliwiający higinicze zamknięcie</t>
  </si>
  <si>
    <t> z maską o anatomicznym  kształcie twarzy</t>
  </si>
  <si>
    <t> długi zbiornik umożliwiający używanie go przez pacjentów leżących</t>
  </si>
  <si>
    <t>Pozycja nr 5 -Wstępnie podłączone do przewodów elektrody monitorowania noworodków /dzieci</t>
  </si>
  <si>
    <t> wolne od lateksu</t>
  </si>
  <si>
    <t>sterylne</t>
  </si>
  <si>
    <t>jednorazowego użytku</t>
  </si>
  <si>
    <t> samoprzylepne</t>
  </si>
  <si>
    <t> komptybilne z monitorem Infinity Delta</t>
  </si>
  <si>
    <t> różnokolorowe przewody</t>
  </si>
  <si>
    <t xml:space="preserve">                                             </t>
  </si>
  <si>
    <t>kpl.</t>
  </si>
  <si>
    <t>11.</t>
  </si>
  <si>
    <t>12.</t>
  </si>
  <si>
    <t>13.</t>
  </si>
  <si>
    <t>wziernik nr. 2</t>
  </si>
  <si>
    <t>wziernik nr. 2,5</t>
  </si>
  <si>
    <t>wziernik nr. 3</t>
  </si>
  <si>
    <t>wziernik nr. 4</t>
  </si>
  <si>
    <t>wziernik nr. 5</t>
  </si>
  <si>
    <t>Jednorazowy wkład do ssaka z zawartością środka żelującego.</t>
  </si>
  <si>
    <t>Jednorazowy wkład do ssaka w zestawie z drenem do ssaka jednorazowym</t>
  </si>
  <si>
    <t>szczotki chirurgiczne 4% chlorheksydyną</t>
  </si>
  <si>
    <t>Szczotki chirurgiczne suche</t>
  </si>
  <si>
    <t>Zestaw jednodniodniowy doodciągania pokarmu kobiecego jedn.uzytku</t>
  </si>
  <si>
    <t>24 mm, 27 mm, 30 mm.</t>
  </si>
  <si>
    <t>Kateter ssący uszny, zagięty, wykonany ze stali nierdzewnej. Połączenie typu Luer. Atraumatyczna zaokrąglona końcówka katetera. Średnica katetera 0.6mm, długość 70mm. Jednorazowy. Pakowany sterylnie pojedynczo. Opakowanie zbiorcze 50 szt</t>
  </si>
  <si>
    <t>Kateter ssący uszny, zagięty, wykonany ze stali nierdzewnej. Połączenie typu Luer. Atraumatyczna zaokrąglona końcówka katetera. Średnica katetera 1.0mm, długość 70mm. Jednorazowy. Pakowany sterylnie pojedynczo. Opakowanie zbiorcze 50 szt</t>
  </si>
  <si>
    <t>Kateter ssący uszny, zagięty, wykonany ze stali nierdzewnej. Połączenie typu Luer. Atraumatyczna zaokrąglona końcówka katetera. Średnica katetera 1.4mm, długość 70mm. Jednorazowy. Pakowany sterylnie pojedynczo. Opakowanie zbiorcze 50 szt</t>
  </si>
  <si>
    <t>Kateter ssący uszny, zagięty, wykonany ze stali nierdzewnej. Połączenie typu Luer. Atraumatyczna zaokrąglona końcówka katetera. Średnica katetera 1.6mm, długość 70mm. Jednorazowy. Pakowany sterylnie pojedynczo. Opakowanie zbiorcze 50 szt</t>
  </si>
  <si>
    <t>Kateter ssący uszny, zagięty, wykonany ze stali nierdzewnej. Połączenie typu Luer. Atraumatyczna zaokrąglona końcówka katetera. Średnica katetera 2.0mm, długość 70mm. Jednorazowy. Pakowany sterylnie pojedynczo. Opakowanie zbiorcze 50 szt</t>
  </si>
  <si>
    <t>Rączka ssąca jednorazowa do podłączenia z kateterem ssącym usznym (połączenie typu Luer). Regulacja siły ssania. Pakowana sterylnie pojedynczo. Opakowanie zbiorcze 50szt</t>
  </si>
  <si>
    <t>lp.</t>
  </si>
  <si>
    <t>Nr katalogu</t>
  </si>
  <si>
    <t xml:space="preserve">Nazwa sprzetu </t>
  </si>
  <si>
    <t>Wartość vat</t>
  </si>
  <si>
    <t>Dren do trzech zewnętrznych przetworników ciśnienia</t>
  </si>
  <si>
    <t xml:space="preserve">Przewód pompy infuzyjne do aparatu Ellipse
z wymienną końcówka pacjenta </t>
  </si>
  <si>
    <t>Wymienna końcówka pacjenta do przewodu pompy
infuzyjnej z zaworem jednokierunkowym</t>
  </si>
  <si>
    <t>Linia manometryczna, końcówka niebieska (AMS-150 cm)</t>
  </si>
  <si>
    <t>Linia manometryczna, Końców, czerwona (AMS-150 cm)</t>
  </si>
  <si>
    <r>
      <t xml:space="preserve">ZEWNĘTRZNE PRZETWORNIKI CIŚNIENIA PVB (dla aparatów </t>
    </r>
    <r>
      <rPr>
        <b/>
        <sz val="10"/>
        <rFont val="Arial"/>
        <family val="2"/>
        <charset val="238"/>
      </rPr>
      <t xml:space="preserve">ANDROMEDA </t>
    </r>
    <r>
      <rPr>
        <sz val="10"/>
        <rFont val="Arial"/>
        <family val="2"/>
        <charset val="238"/>
      </rPr>
      <t>ms GmbH</t>
    </r>
    <r>
      <rPr>
        <i/>
        <sz val="10"/>
        <rFont val="Arial"/>
        <family val="2"/>
        <charset val="238"/>
      </rPr>
      <t>)</t>
    </r>
  </si>
  <si>
    <r>
      <t xml:space="preserve">Elektrody powierzchniowe EMG Blue Sensor(dla aparatów </t>
    </r>
    <r>
      <rPr>
        <b/>
        <sz val="10"/>
        <rFont val="Arial"/>
        <family val="2"/>
        <charset val="238"/>
      </rPr>
      <t xml:space="preserve">ANDROMEDA </t>
    </r>
    <r>
      <rPr>
        <sz val="10"/>
        <rFont val="Arial"/>
        <family val="2"/>
        <charset val="238"/>
      </rPr>
      <t>ms GmbH)</t>
    </r>
  </si>
  <si>
    <t>Papier termiczny szer. 110 dł. 20m, gramatura 80g</t>
  </si>
  <si>
    <r>
      <t>CEWNIK REKTALNY DWUKANAŁOWY -średnica 9 Fr  ; długość 150 mm;  materiał  cewnika- PEBAX; Wymiary balonu śr. 7 mm   dł. 20 mm; Materiał  balonu  -POLIIZOPREN , jednorazowego użytku, sterylne w pojedyńczym etui</t>
    </r>
    <r>
      <rPr>
        <i/>
        <sz val="10"/>
        <rFont val="Arial"/>
        <family val="2"/>
        <charset val="238"/>
      </rPr>
      <t xml:space="preserve"> </t>
    </r>
  </si>
  <si>
    <t xml:space="preserve">CEWNIK REKTALNY DWUKANAŁOWY    -średnica 9 Fr  ; długość 400 mm;  materiał  cewnika- PEBAX; Wymiary balonu śr. 16 mm   dł. 30 mm; Materiał  balonu  - PVC , jednorazowego użytku, sterylne w pojedyńczym etui </t>
  </si>
  <si>
    <t xml:space="preserve">CEWNIK DO CYSTOMETRII - średnica  6 Fr  ; długość 300 mm;  materiał  cewnika- PEBAX; Odległość pomiędzy kanałami   10 mm,  jednorazowego użytku, sterylne w pojedyńczym etui  </t>
  </si>
  <si>
    <r>
      <t xml:space="preserve">Elektrody powierzchniowe EMG
(do aparatów </t>
    </r>
    <r>
      <rPr>
        <b/>
        <sz val="10"/>
        <rFont val="Arial"/>
        <family val="2"/>
        <charset val="238"/>
      </rPr>
      <t>PicoFlow2 )</t>
    </r>
  </si>
  <si>
    <t>L.p</t>
  </si>
  <si>
    <t>Nazwa sprzętu</t>
  </si>
  <si>
    <t>nazwa handlowa</t>
  </si>
  <si>
    <t>jedn. Miary</t>
  </si>
  <si>
    <t>wartość Vat%</t>
  </si>
  <si>
    <t>cena jedn. Brutto</t>
  </si>
  <si>
    <t>Jednorazowe, sterylne, osłonki na uchwyty do lamp chirurgicznych. Pakowane pojedyńczo</t>
  </si>
  <si>
    <t>Jednorazowe, sterylne, osłonki na uchwyty do lamp chirurgicznych. Pakowane podwójnie</t>
  </si>
  <si>
    <t>System kontroli gazików</t>
  </si>
  <si>
    <t>Licznik igieł i ostrzy wraz z systemem usuwania ostrzy chirurgicznych na 30szt.</t>
  </si>
  <si>
    <t>Czyścik do elektrod, jednorazowego użytku, sterylny, rozmiar 50x50mm.</t>
  </si>
  <si>
    <t>Dot. poz. 1 i poz.2</t>
  </si>
  <si>
    <t>Instalowane na uniwersalne przejściówki w miejsce fabrycznych uchwytów na wszystkich lampach szpitala ,  umożliwiają wielokrotne dotykanie i swobodne ustawianie lampy w trakcie zabiegu bez obawy o ryzyko utraty sterylności. Posiadają kołnierz ochronny z wypustkami uniemożliwiającymi zsuwanie się osłonek z uchwytu lampy, zapobiegający przypadkowemu dotknięciu części niesterylnych lampy. Pakowane są na płasko po 1 i  2 szt w opakowaniu . Dostawca zobowiązany jest do dostawy adapterów przejściowych</t>
  </si>
  <si>
    <t>Dot. poz. 3</t>
  </si>
  <si>
    <t>Worki do liczenia materiałów opatrunkowych wyposażone w 5 podwójnych kieszonek z przegródką, wykonane z folii poliuretanowej, strona zewnętrzna przezroczysta, strona tylna niebieska, wyposażone w taśmę samoprzylepną umożliwiającą zamknięcie worka po zużyciu.
Dostawca zobowiązany do dostarczenia systemu zawieszania (aplikacji) worków jednorazowych.</t>
  </si>
  <si>
    <t>Dot. poz.4</t>
  </si>
  <si>
    <t>Wykonany są z polietylenu wysokiej gęstości, w dwóch kolorach: czerwonym oraz żółtym, aby ułatwić sortowanie odpadów medycznych.  Z taśmą magnetyczną wewnątrz licznika, podzieloną na pola i mającą oznaczenia cyfrowe dla łatwego liczenia igieł bądź ostrzy. Na spodzie pojemnika znajduje się taśma przylepna umożliwiająca przytwierdzenie licznika do powierzchni sterylnej. Wewnątrz pojemnika umieszczony system umożliwiający zdejmowanie ostrzy z rękojeści eliminując ryzyko wynikające z usuwania ostrzy ręcznie. Zachodzące na siebie krawędzie wieczek licznika zapobiega wydostaniu się skalpeli z zamkniętego pojemnika poprzez szczelinę. Pasywny zamek zatrzaskowy zamyka się automatycznie i bezpiecznie bez zaangażowania użytkownika</t>
  </si>
  <si>
    <t xml:space="preserve">Pojedynczy Dren Thopaz , łącznik mały wyposażony w port próbek, zacisk drenu, filtr antybakteryjny, </t>
  </si>
  <si>
    <t xml:space="preserve">Pojedynczy Dren Thopaz , łącznik dużywyposażony w port próbek, zacisk drenu, filtr antybakteryjny, </t>
  </si>
  <si>
    <t xml:space="preserve">Podwójny Dren Thopaz , łącznik duży wyposażony w port próbek, zacisk drenu, filtr antybakteryjny, </t>
  </si>
  <si>
    <t>Kanister Thopaz 0,3 l wyposażony w podziałkę, filtr antybakteryjny, zawór nadciśnieniowy, zatyczkę uszczelniającą, etykietę,</t>
  </si>
  <si>
    <t>Kanister Thopaz 0,8 l wyposażony w podziałkę, filtr antybakteryjny, zawór nadciśnieniowy, zatyczkę uszczelniającą, etykietę,</t>
  </si>
  <si>
    <t>Kanister Thopaz 0,3 l ze środkiem żelującym,  wyposażony w podziałkę, filtr antybakteryjny, zawór nadciśnieniowy, zatyczkę uszczelniającą, etykietę,</t>
  </si>
  <si>
    <t>Kanister Thopaz 0,8 l ze środkiem żelującym, wyposażony w podziałkę, filtr antybakteryjny, zawór nadciśnieniowy, zatyczkę uszczelniającą, etykietę,</t>
  </si>
  <si>
    <t>Zestaw noworodkowy i dla dzieci do 10kg. Do terapii tlenowej wysokimi przepływami przeznaczony do stosowania z nawilżaczem F&amp;P MR 730/850, Aqua Vent 2600A</t>
  </si>
  <si>
    <t>Pozycja 1.</t>
  </si>
  <si>
    <t>W skład zestawu wchodzą:</t>
  </si>
  <si>
    <t xml:space="preserve">odcinek wdechowy, podgrzewany, dł 1,2 </t>
  </si>
  <si>
    <t>Odcinek przedłużający niepodgrzewany 0,3m</t>
  </si>
  <si>
    <t>odcinek z zastawką bezpieczeństwa i łącznikiem T do podawania tlenu</t>
  </si>
  <si>
    <t>komora nawilżacza o konstrukcji zapobiegającej nadmiernemu zbieraniu się kondensatu w obwodzie oddechowym</t>
  </si>
  <si>
    <t>łącznik</t>
  </si>
  <si>
    <t>Ostrza do strzygarki 3M</t>
  </si>
  <si>
    <t xml:space="preserve"> kaniula nosowa dla noworodków</t>
  </si>
  <si>
    <t xml:space="preserve"> kaniula nosowa dla niemowląt</t>
  </si>
  <si>
    <t xml:space="preserve"> kaniula nosowa dla niemowląt – duża</t>
  </si>
  <si>
    <t xml:space="preserve"> kaniula nosowa pediatryczna</t>
  </si>
  <si>
    <t xml:space="preserve">Mata podłogowa z możliwością cięcia, posiadająca antypoślizgową warstwę spodnią, chłonność min. 1 litr, rozmiar 116cm x 76cm.
 2 warstwy: biała warstwa bawełniana, niebieska warstwa antypoślizgowa z folii LDPE       </t>
  </si>
  <si>
    <t xml:space="preserve"> DREN  przeznaczony do długotrwałego drenażu grawitacyjnego, wykonany ze 100% silikonu klasy medycznej, transparentny, wewnętrznie żebrowany (drenaż kapilarny)- nie zagina się i nie powoduje zamknęcia światła drenowego, długość 300 mm. Pasek kontrastujący w RTG na całej długości drenu, szer. 5, 8, 10 mm – do wyboru przez zamawiającego. Sterylny, pakowany podwójnie: opakowanie wewnętrzne perforowana folia, zewnętrzne papier folia.</t>
  </si>
  <si>
    <t>Po.1 i poz. 2</t>
  </si>
  <si>
    <t>Pakiet 1- Sprzęt medyczny jednorazowego użytku: kieliszki, pudełka, pojemniki, szpatułki CPV - 33196000-0</t>
  </si>
  <si>
    <t>pojemniki do zużytych igieł małe: 0,7 l., czerwone</t>
  </si>
  <si>
    <t>pojemniki do zużytych igieł duże: 1,5 l.- 2l, czerwone</t>
  </si>
  <si>
    <t>pojemniki do ampułek małe: 1 l., niebieskie</t>
  </si>
  <si>
    <t>pojemniki do ampułek duże: 5 l. niebieskie</t>
  </si>
  <si>
    <t>pojemniki na odpady medyczne niebezpieczne  duże: 5 l. żółte</t>
  </si>
  <si>
    <t xml:space="preserve">Poz. 4 i 5. Pojemniki do zużytych ampułek </t>
  </si>
  <si>
    <t>Poz. 6. Pojemniki na odpady medyczne niebezpieczne 5l żółte</t>
  </si>
  <si>
    <t>Poz. 2 i 3. Pojemniki do zużytych igieł</t>
  </si>
  <si>
    <t xml:space="preserve">Poz. 7 i 8 Pojemniki do analizy  moczu </t>
  </si>
  <si>
    <t xml:space="preserve">Poz. 9-  Pojemniki do próbek kału </t>
  </si>
  <si>
    <t>Pakiet 3 - Elektrody jednorazowego użytku do EKG z żelem CPV- 33100000-1</t>
  </si>
  <si>
    <t>Pakiet 4 - Maseczki tlenowe i wąsy tlenowe CPV- 33157200-7,33157110-9</t>
  </si>
  <si>
    <t>Pakiet 5- Nebulizator z maską aerozolową ...- sterylny CPV  - 33157110-9</t>
  </si>
  <si>
    <t>Pakiet 6- Papier do EKG,USG  CPV-22993000-7</t>
  </si>
  <si>
    <t>Pakiet 8 - Osrzęt do  systemu STYMULACJI MONITOROWANIA CIĄGŁOŚCI  NERWÓW NIM-RESPONSE 3,0 NR 2NR 3- 0293</t>
  </si>
  <si>
    <t>Pakiet 9- Łączniki do drenów i cewników -sterylne CPV - 33100000-1</t>
  </si>
  <si>
    <t>Pakiet 11 - Czujniki saturacji do monitora Datex Ohmeda  CPV, - 33100000-1</t>
  </si>
  <si>
    <t>Pakiet nr 12 - Butle typu Redona i dreny</t>
  </si>
  <si>
    <t xml:space="preserve">Pakiet 14 - Wkłady do ssaka </t>
  </si>
  <si>
    <t>Pakiet nr 15- Wężyki do inhalatorów Parii</t>
  </si>
  <si>
    <t xml:space="preserve">Pakiet nr 19- Wzierniki do otoskopu jednirazowego użytku </t>
  </si>
  <si>
    <t>Pakiet nr 20 - jednorazowy wkład do ssaka inżektorowego kompatybilny z ssakami medycznymi firmy Draeger przy aparatach do znieczulenia oraz na stanowiskach intensywnej terapii</t>
  </si>
  <si>
    <t>Pakiet 21 – Akcesoria jednorazowe zużywalne do nawilżaczy powietrza respiracyjnego AquaVent</t>
  </si>
  <si>
    <t>Pakiet nr 22  Szczotki chirurgiczne i myjki sterylne</t>
  </si>
  <si>
    <t>5-kanałowy cewnik do manometrii odbytu – wersja pediatryczna – długość całkowita 180 cm; 4 kanały ciśnienia ustawione w odstępach 0,5 cm (najbliższy balonu kanał w odległości 2 cm); wymiary balonu śr. 7 mm, dł. 20mm, materiał balonu – poliizopren;  średnica cewnika 9 Fr; cewnik z podziałką w cm, umożliwiającą ustalenie głębokości włożenia cewnika do odbytu; końcówki typu Luer; jednorazowego użytku, pakowane sterylnie po 1 szt.; kompatybilny z pompą perfuzyjną firmy Menfis bioMedica</t>
  </si>
  <si>
    <t>Cewnik rektalny 2-kanałowy; średnica 9Fr; długość 150 mm; materiał cewnika – PEBAX; wymiary balonu śr. 7 mm, dł. 20mm, materiał balonu – poliizopren; końcówki typu Luer; jednorazowego użytku, pakowane sterylnie po 1 szt.; kompatybilny z pompą perfuzyjną firmy Menfis bioMedica</t>
  </si>
  <si>
    <t xml:space="preserve">Linia manometryczna, transparentna, z końcówkami czerwonymi typu Luer; długość 150 cm; jednorazowego użytku, pakowane sterylnie po 1 szt.; </t>
  </si>
  <si>
    <t xml:space="preserve">Elektrody powierzchniowe EMG, pediatryczne, żel stały, samoprzylepne z kablem, złącze 4 mm socket; jednorazowe; </t>
  </si>
  <si>
    <t>Jednorazowy balon bezlateksowy do aplikacji cewników wielorazowych o wym. 15mm x 60mm x 4mm (4mm - średnica ujścia balonu) dostosowany do cewnika K122359-L5-1323D do manometrii odbytu wysokiej rozdzielczości</t>
  </si>
  <si>
    <t xml:space="preserve">szt. </t>
  </si>
  <si>
    <t>5-kanałowy cewnik manometryczny, pediatryczny, do przełyku. 4 kanały ciśnienia ustawione helikoidalnie w odstępach co 3 cm. Całkowita długość 180cm. Średnica cewnika 9 Fr; cewnik z podziałką w cm, umożliwiającą ustalenie głębokości założenia cewnika do przełyku; końcówki typu Luer; jednorazowego użytku, pakowane sterylnie po 1 szt.; kompatybilny z pompą perfuzyjną firmy Menfis bioMedica</t>
  </si>
  <si>
    <t>pojemniki do analiz moczu z nakrywkami białymi, niesterylne: poj. od 100ml do 150ml. (pokrywka biała lub żólta lub niebieska)</t>
  </si>
  <si>
    <t>pojemniki do dobowej zbiórki moczu; 2,5 l. z podziałką (półprzezroczysty, szczelna nakrywka)</t>
  </si>
  <si>
    <t>szpatułki jednorazowego użytku sterylne (plastikowe lub drewniane)</t>
  </si>
  <si>
    <t>VAT</t>
  </si>
  <si>
    <t>Pakiet 2 - Woreczki CPV - 33190000-8</t>
  </si>
  <si>
    <t xml:space="preserve">elektroda  do Holtera na bazie pianki PE dla dorosłych o średnicy (przekrój)  od 60x66 mm, Elektroda z przesuniętym czujnikiem., </t>
  </si>
  <si>
    <t xml:space="preserve">Papier termoczuły w rolkach, bezpyłowy 110 x 30 </t>
  </si>
  <si>
    <t xml:space="preserve">Papier termoczuły w rolkach, bezpyłowy 57 x 50 </t>
  </si>
  <si>
    <t>Papiery termoczułe do aparatów: A, M-TRACE 112x25</t>
  </si>
  <si>
    <t>Papier termoczuły do aparatu Ascard Mr Gold 210x25</t>
  </si>
  <si>
    <t xml:space="preserve">Papier termoczuły „ Asgard - 33 „ 110 x 10 </t>
  </si>
  <si>
    <t>Poz. 2 - czujniki do pulsoksymetru Nellcor - MAX  N- I  dla noworodków poniżej 3 kg lub dla dorosłych  powyżej 40kg.</t>
  </si>
  <si>
    <t>Poz. 3 - czujniki do pulsoksymetru Nellcor - MAX I -I - dla niemowląt od 3kg. do  20kg.</t>
  </si>
  <si>
    <t>  pakowane pojedyńczo</t>
  </si>
  <si>
    <t> prawidło indetyfikowane przez monitory pracujące w tej samej technologii</t>
  </si>
  <si>
    <t xml:space="preserve">Elektroda do stymulacji 4 Channel,12mm (do ślinianki) </t>
  </si>
  <si>
    <t>Elektroda do stymulacji  2 Channel,12mm (do masteidectomii do ucha)</t>
  </si>
  <si>
    <t>Głowica do stymulacji nerwu + rękojeść (czujnik)</t>
  </si>
  <si>
    <t>maski anestetyczne twarzowa jednorazowe bez PCV, transparentna obudowa, miękki mankiet, anatomiczny kształt, kod kolorystyczny na mankiecie, maski w podwójnych rozmiarach: 0-1,2-3,3-4,5-6 pokrywających standardowe 6 rozmiarów .</t>
  </si>
  <si>
    <t>Składający się z  plastikowego pojemnika ssącego typu płaski mieszek, wykonany z polietylenu o bardzo wysokim stopniu rozprężalności o pojemności 50 ml w komplecie z drenem Redona  i z trokarem CH 8 długości 50 cm i perforacji o długości 15 cm, z czytnikami o głębokości, paskiem kontrastującym w RTG oraz stalowym, zagiętym trokarem.</t>
  </si>
  <si>
    <t>Mieszek z możliwością  wytworzenia podciśnienia początkowego od 200 mbar, posiadający: 
wyraźną i czytelną skalę co 10 ml i silikonowe uszczelnienie typu O-Ring, które poprzez dokręcenie zakrętki stabilizuje i uszczelnia dren</t>
  </si>
  <si>
    <t>Zestaw do niskociśnieniowego drenażu drobnych ran pooperacyjnych - Mini redon 50ml ,przeznaczony do długotrwałego drenażu grawitacyjnego drobnych ran, krwiaków, ropni, pooeracyjnego drenżu ran w obrębie ucha, nosa,Składający się z  plastikowego pojemnika ssącego typu płaski mieszek, wykonany z polietylenu o bardzo wysokim stopniu rozprężalności o pojemności 50ml. sterylne</t>
  </si>
  <si>
    <r>
      <t>Dren Redona- poliuretanowy  nr: CH6,CH8,CH10</t>
    </r>
    <r>
      <rPr>
        <b/>
        <sz val="10"/>
        <rFont val="Calibri"/>
        <family val="2"/>
        <charset val="238"/>
      </rPr>
      <t xml:space="preserve">,CH12,CH14,CH16,CH18  Wykonany z poliuretanu, wolny od PCV oraz ftalanów, naprzemienna perforacja o długości 15 cm, zapobiegająca aspiracji i wrastaniu tkanek, atraumatyczne zakończenie oraz wyprofilowany otwory drenujące, pasek RTG na całej długości , długość 800 mm, pakowany podwójnie ( folia + papier / folia) </t>
    </r>
  </si>
  <si>
    <t> Wkład jednorazowy na wydzielinę, kompatybilny ze zbiornikami firmy Medela, ze zintegrowaną pokrywą z dwoma portami:
portem do pacjenta i portem do połączenia szeregowego, dwa uchwyty przy wkładzie umożliwiające obsługę przez osoby prawo i leworęczne; zabezpieczenie zwrotne przez cofaniem się wydzieliny do pacjenta; zintegrowany filtr antybakteryjny i przeciwprzelewowy (hydrofobowy); ochrona przeciwbryzgowa zapobiegająca przedwczesnemu zamknięciu filtra; łącznik kątowy zabezpieczający przez zamknięciem światła drenu pacjenta; wymiana wkładów bez konieczności odłączenia źródła ssania.</t>
  </si>
  <si>
    <t>Wężyki do inhalatorów Pari, dł. 1,2m (łączą nebulizator z kompresorem)</t>
  </si>
  <si>
    <t>Jednorazowy wkład do ssaka inżektorowego kompatybilny z ssakami medycznymi firmy Draeger przy aparatach do znieczulenia. 
Pojemność 700ml. , zabezpieczenie antyprzelewowe , ze zintegrowanym filtrem hybrydowym,do stosowania maks.24h lub zapełnienie w 2/3 objetości – zabezpieczenie antyprzelewowe do pojemności maksymalnej 100ml.</t>
  </si>
  <si>
    <t>-</t>
  </si>
  <si>
    <t>Pakowane pojedynczo</t>
  </si>
  <si>
    <t>Przeznaczone do użytkowania tylko przez jedną matkę</t>
  </si>
  <si>
    <t>Wykonane z polipropylenu, nie zawierają Bisphenolu A</t>
  </si>
  <si>
    <t>Kompatybilne ze wszystkimi butelkami o standardowym gwincie</t>
  </si>
  <si>
    <t>W skład zestawy wchodzi: lejek, uchwyt lejka, drem ze zintegrowaną membraną</t>
  </si>
  <si>
    <t>Do wyboru różny rozmiar lejka:</t>
  </si>
  <si>
    <t xml:space="preserve">Pakiet nr 23 - Zestaw jednodniodniowy do laktatora Medela jedn. Użytku </t>
  </si>
  <si>
    <t>vat</t>
  </si>
  <si>
    <t>jed. miary</t>
  </si>
  <si>
    <t xml:space="preserve">Czujnik do pomiaru saturacji – technologia MasimoSet, typ LNCS Inf, z przylepcem, jednopacjentowy, wspólpracujący z monitorami Infinity Gamma XL, dedykowany małym dzieciom od 3kg do 20kg, sterylne, </t>
  </si>
  <si>
    <t>Czujnik do pomiaru saturacji – technologia MasimoSet, typ LNCS Neo, z przylepcem, jednopacjentowy, wspólpracujący z monitorami Infinity Gamma XL, dedykowany noworodkom i niemowlętom poniżej 3kg, sterylne</t>
  </si>
  <si>
    <t>FORMULARZ CENOWY</t>
  </si>
  <si>
    <t>ZAŁ. NR1</t>
  </si>
  <si>
    <t>Maski anestatyczne twarzowe dla wczesniaków  "0"</t>
  </si>
  <si>
    <t>Wymogi do poz.4, poz.5, poz.6, poz.7</t>
  </si>
  <si>
    <t>Pakiet 10 - Zestaw T układu oddechowego z nebulizatorem....</t>
  </si>
  <si>
    <t>Filtr do ssaka.                                    bakteryjne i wirusowe VarioSafe: bezpieczne i higieniczne – zatrzymują 99,99998% bakterii i 99,9998% wirusów</t>
  </si>
  <si>
    <t>Łącznik do drenów i cewników (gładki, w kształcie stożka z obustron) sterylny</t>
  </si>
  <si>
    <t xml:space="preserve">Osłona na mikroskop.,bez lateksowa. Do zastosowania w mikroskopie z trzema okularami. Rozmiar osłony 117cm(+/- 1cm) na 267cm (+/- 1cm). Soczewka o średnicy 65mm o dużej przezierności, odporna na zarysowania, z materiału nie odbijającego światła i nie tłukącego. Soczewka łatwa do usunięcia w razie konieczności. Produkt posiadający trzy  pasy ściągające – umożliwiające mocowanie na mikroskopie. </t>
  </si>
  <si>
    <r>
      <t xml:space="preserve">Osłona na kamerę. Wymiar 13 </t>
    </r>
    <r>
      <rPr>
        <sz val="10"/>
        <color indexed="8"/>
        <rFont val="Arial"/>
        <family val="2"/>
        <charset val="238"/>
      </rPr>
      <t xml:space="preserve">(+/- 1cm). </t>
    </r>
    <r>
      <rPr>
        <sz val="10"/>
        <rFont val="Arial"/>
        <family val="2"/>
        <charset val="238"/>
      </rPr>
      <t>cm na 235cm</t>
    </r>
    <r>
      <rPr>
        <sz val="10"/>
        <color indexed="8"/>
        <rFont val="Arial"/>
        <family val="2"/>
        <charset val="238"/>
      </rPr>
      <t>(+/- 1cm).</t>
    </r>
    <r>
      <rPr>
        <sz val="10"/>
        <rFont val="Arial"/>
        <family val="2"/>
        <charset val="238"/>
      </rPr>
      <t>Zaopatrzona w tekturę ułatwiającą zakładanie. Końcówka perforowana zaopatrzona w nierozmakającą taśmę mocującą.</t>
    </r>
  </si>
  <si>
    <t>Osłona na kamerę pozwalająca na wielokrotną wymianę optyki, bez przerywania pola sterylnego. Produkt bez perforowanej końcówki. Ze sztywnym zakończeniem całkowicie zabezpieczającym kamerę przed zalaniem.  Wymiary 18cm (+/- 1 cm) na 246cm (+/- 1 cm).</t>
  </si>
  <si>
    <t>Osłona  na sondę do USG śródoperacyjne, bez lateksowa, sterylna .Wymiary 13 (+/-1) cm na 61 cm. W komplecie z elemntami mocującymi, polem sterylnym i żelem sterylnym a 20ml.</t>
  </si>
  <si>
    <t>Osłona  na sondę do USG śródoperacyjne, bez lateksowa, sterylna .Wymiary 14 (+/-1) cm na 244 cm. W komplecie z elemntami mocującymi, polem sterylnym i żelem sterylnym a 20ml.</t>
  </si>
  <si>
    <t>Jednorazowy,niesterylny, wysokochłonny, nieuczulający podkład higieniczny na stół operacyjny. Wykonany z 2 scalonych powłok: mocnego, nieprzemakalnego 3 warstwowego laminatu i chłonnego rdzenia na całej długości prześcieradła.  Wymiary prześcieradła  100 cm (+/-2cm) x  225cm ( +/- 4cm) Produkt o gładkiej, jednorodnej powierzchni (bez zagięć i przeszyć) – nie powodującej uszkodzeń skóry pacjenta. Wchłanialność co najmniej 4L .</t>
  </si>
  <si>
    <t xml:space="preserve">Wysokiej jakości osłona na mikroskop Zeiss. Jednorazowa, sterylna, bez lateksowa. Do zastosowania w mikroskopie z jednym, dwoma lub trzema okularami. Rozmiar osłony 137cm x 267cm. Trzy pasy ściągające. Soczewka kątowa, wykonana z powlekanego szkła, o średnicy 65mm o idealnych właściwościach optycznych i wysokiej odporności na zarysowania. Gniazdo soczewki o wysokości minimum 30mm. </t>
  </si>
  <si>
    <t xml:space="preserve">Wysokiej jakości osłona na mikroskop Zeiss. Jednorazowa, sterylna, bez lateksowa. Do zastosowania w mikroskopie z jednym, dwoma lub trzema okularami. Rozmiar osłony 132cm x 381cm. Pięć pasów ściągających. Soczewka kątowa, wykonana z powlekanego szkła, o średnicy 65mm o idealnych właściwościach optycznych i wysokiej odporności na zarysowania. Gniazdo soczewki o wysokości minimum 30mm. </t>
  </si>
  <si>
    <t xml:space="preserve">Osłona na ramię C, Sterylna, jednorazowa osłona, znaczona na turkusowo, ściągnięta elastyczną gumką o wymiarach 95cm x 130cm. </t>
  </si>
  <si>
    <t>Osłona na ramię C.Jednorazowa sterylna osłona na ramie C. Wymiary 104cm x 230 cm. Produkt posiadający rozcięcie ułatwiające zakładanie o długości 137cm oraz 2 pasy mocujące.</t>
  </si>
  <si>
    <t>Osłona na ramię C.    Sterylna, jednorazowa osłona na sprzęt medyczny ściągnięta elastyczną gumką. Rozmiar 102cm x 51cm.</t>
  </si>
  <si>
    <t>Mata na podłogę,o dużej wchłanialności (minimum 1,5l) płynów, z możliwościa przytwierdzenia do podłogi w co najmniej 4 miejscach.O wymiarach 81 (+/-1) cm na 121 cm (+/-1).</t>
  </si>
  <si>
    <t xml:space="preserve">                                                              RAZEM:</t>
  </si>
  <si>
    <t>Zestaw jednorazowych pasów do stabilizacji ciała lub kolana pacjenta składające się z trzech warstw (warstwa górna i dolna tkanina z włókna poliestrowego,warstwa środkowa: gąbka kompozytowa).W zestawie znajdują się dwa pasy o wym.szerokość: 10,2cm dł.pierwszego-84cm(+/-1). Możliwość regulacji dł. pasów . Produkt zgodny z EN ISO 13485:2016)</t>
  </si>
  <si>
    <t>Pisaki sterylne do zaznaczania w polu operacyjnym oraz na odkażonej (umytej do zabiegu operacyjnego) skórze ,z miarką od 0 do 10 cm</t>
  </si>
  <si>
    <t>Pakiet 13 Czujniki saturacji do  monitora Masimo SET  typ LNCS , INFINITY DELTA XL Draeger,  CPV - 33100000-1</t>
  </si>
  <si>
    <t>Pakiet – 18 Systemy do kontroli gazików oraz inny sprzęt</t>
  </si>
  <si>
    <t>Pakiet nr 24 Kateter ssący uszny</t>
  </si>
  <si>
    <t>Pakiet nr 25 - Folia osłonowa na sprzęt medyczny -  jedn. użytku, sterylna CPV:33190000</t>
  </si>
  <si>
    <t>Pakiet nr 26 - Akcesoria do badań urodynamicznych</t>
  </si>
  <si>
    <t>Pakiet nr 27- Osprzęt do urządzenia Topaz</t>
  </si>
  <si>
    <t>Pakiet nr 28- Akcesoria do badań mamometrycznych przewodu pokarmowego</t>
  </si>
  <si>
    <t xml:space="preserve">Elektrody powierzchniowe EMG, pediatryczne, żel stały, samoprzylepne z kablem, złącze 1,5 mm socket; jednorazowe; </t>
  </si>
  <si>
    <t xml:space="preserve">Sonda do pH-impedancji, 6 kanałów impedancji, 1 kanał pH; średnica 6 Fr; z podziałką w cm, umożliwiającą ustalenie głębokości założenia sondy; jednorazowego użytku, pakowane sterylnie po 1 szt.; kompatybilne z urządzeniem Blu Runner firmy Menfis BioMedica; </t>
  </si>
  <si>
    <t xml:space="preserve">Układ do terapii wysokimi przepływami o średnicy 22mm, z zabezpieczeniem przeciwdrobnoustrojowym opartym na działaniu jonów srebra
W skład zestawu wchodzi: 
- odcinek wdechowy podgrzewany dł. 1,5 m
- odcinek łączący nawilżacz z aparatem
- komora nawilżacza
</t>
  </si>
  <si>
    <t>Kaniula nosowa- 4mm/przepływ 5-60L/min, waga pacjenta 30-50kg.</t>
  </si>
  <si>
    <t>Kaniula nosowa- 5mm/przepływ 10-80L/min, waga pacjenta 50-70kg.</t>
  </si>
  <si>
    <t>Łącznik do prowadzenia tlenoterapii wysokoprzepływowej bezpośrednio z przepływomierza</t>
  </si>
  <si>
    <t>Pakiet nr 16 - Myjka  - rekawica do higieny osobistej</t>
  </si>
  <si>
    <t>Jednorazowa elektroda EKG  z  żelem płynnym, przeznaczona do badań spoczynkowych EKG i krótkiego monitorowania. zapewnia komfortowe i higieniczne badanie EKG, 
Wymiary elektrody: 23 mm x 34 mm.</t>
  </si>
  <si>
    <t>Wymogi : poz. 1 do poz. 4</t>
  </si>
  <si>
    <t>Czujniki do pulsoksymetru typu Nellcor –  czujnik jednorazowy, sterylny, nie zawierający lateksu, bezklejowy, hipoalergiczny dla szczególnie wrażliwej skóry, dla noworodków od 1,5 do 5 kg, zapinany za pomocą dwóch pasków (pasek z czujnikiem + stabilizator na kostkę), sensor kompatybilny z technologią OxiMax, kalibrowany cyfrowo i analogowo, czujnik ma być identyfikowany przez pulsoksymert i wyświetlać się jego nazwa na urządzeniu. Czujnik oryginalny w technologii Oximax.</t>
  </si>
  <si>
    <t>Pakiet 7- Czujniki do pulsoksymetru  Nellkora - jedn. użytku sterylne    CPV- 33100000-1</t>
  </si>
  <si>
    <t>Pakiet 17 - Sprzęt pozostały (rozpatrywany pozycjami) CPV: 33190000,33100000,33196000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</si>
</sst>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19">
    <font>
      <sz val="10"/>
      <name val="Arial CE"/>
      <family val="2"/>
      <charset val="238"/>
    </font>
    <font>
      <b/>
      <i/>
      <sz val="16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0"/>
      <color rgb="FF00000A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u/>
      <sz val="10"/>
      <name val="Arial"/>
      <family val="2"/>
      <charset val="238"/>
    </font>
    <font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3" fillId="0" borderId="0"/>
    <xf numFmtId="0" fontId="4" fillId="0" borderId="0"/>
    <xf numFmtId="164" fontId="4" fillId="0" borderId="0"/>
    <xf numFmtId="164" fontId="13" fillId="0" borderId="0"/>
  </cellStyleXfs>
  <cellXfs count="26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6" fillId="2" borderId="1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" fontId="7" fillId="0" borderId="0" xfId="0" applyNumberFormat="1" applyFont="1" applyFill="1" applyAlignment="1">
      <alignment horizontal="left" vertical="center"/>
    </xf>
    <xf numFmtId="4" fontId="0" fillId="0" borderId="0" xfId="0" applyNumberFormat="1" applyFill="1" applyAlignment="1">
      <alignment horizontal="left" vertical="center"/>
    </xf>
    <xf numFmtId="2" fontId="2" fillId="0" borderId="2" xfId="0" applyNumberFormat="1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center" vertical="center" wrapText="1"/>
    </xf>
    <xf numFmtId="9" fontId="14" fillId="0" borderId="11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9" fontId="5" fillId="0" borderId="19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</cellXfs>
  <cellStyles count="9">
    <cellStyle name="Heading" xfId="1" xr:uid="{00000000-0005-0000-0000-000000000000}"/>
    <cellStyle name="Heading1" xfId="2" xr:uid="{00000000-0005-0000-0000-000001000000}"/>
    <cellStyle name="Normal 2" xfId="3" xr:uid="{00000000-0005-0000-0000-000002000000}"/>
    <cellStyle name="Normal 2_Wartości przetargu 11.05.2017" xfId="4" xr:uid="{00000000-0005-0000-0000-000003000000}"/>
    <cellStyle name="Normalny" xfId="0" builtinId="0"/>
    <cellStyle name="Normalny 2" xfId="5" xr:uid="{00000000-0005-0000-0000-000005000000}"/>
    <cellStyle name="Result" xfId="6" xr:uid="{00000000-0005-0000-0000-000006000000}"/>
    <cellStyle name="Result2" xfId="7" xr:uid="{00000000-0005-0000-0000-000007000000}"/>
    <cellStyle name="Tekst objaśnienia 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142875</xdr:rowOff>
    </xdr:to>
    <xdr:pic>
      <xdr:nvPicPr>
        <xdr:cNvPr id="21558" name="Picture 1" hidden="1">
          <a:extLst>
            <a:ext uri="{FF2B5EF4-FFF2-40B4-BE49-F238E27FC236}">
              <a16:creationId xmlns:a16="http://schemas.microsoft.com/office/drawing/2014/main" id="{6AEAECF1-6593-447F-9FCE-F335E38A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0"/>
          <a:ext cx="1905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zoomScaleNormal="100" workbookViewId="0">
      <selection activeCell="F5" sqref="F5:K15"/>
    </sheetView>
  </sheetViews>
  <sheetFormatPr defaultColWidth="9.140625" defaultRowHeight="12.75"/>
  <cols>
    <col min="1" max="1" width="3.42578125" style="80" customWidth="1"/>
    <col min="2" max="2" width="17.140625" style="80" customWidth="1"/>
    <col min="3" max="3" width="46.28515625" style="80" customWidth="1"/>
    <col min="4" max="4" width="8.7109375" style="83" customWidth="1"/>
    <col min="5" max="5" width="7.5703125" style="83" customWidth="1"/>
    <col min="6" max="6" width="7.140625" style="83" customWidth="1"/>
    <col min="7" max="7" width="8.85546875" style="83" customWidth="1"/>
    <col min="8" max="8" width="5.5703125" style="83" customWidth="1"/>
    <col min="9" max="10" width="9.140625" style="83"/>
    <col min="11" max="11" width="10.5703125" style="83" customWidth="1"/>
    <col min="12" max="16384" width="9.140625" style="80"/>
  </cols>
  <sheetData>
    <row r="1" spans="1:13" s="155" customFormat="1">
      <c r="C1" s="46" t="s">
        <v>312</v>
      </c>
      <c r="D1" s="47"/>
      <c r="E1" s="47"/>
      <c r="F1" s="47"/>
      <c r="G1" s="47"/>
      <c r="H1" s="47"/>
      <c r="I1" s="47"/>
      <c r="J1" s="47"/>
      <c r="K1" s="47" t="s">
        <v>313</v>
      </c>
      <c r="L1" s="46"/>
    </row>
    <row r="2" spans="1:13" s="155" customFormat="1">
      <c r="D2" s="83"/>
      <c r="E2" s="83"/>
      <c r="F2" s="83"/>
      <c r="G2" s="83"/>
      <c r="H2" s="83"/>
      <c r="I2" s="83"/>
      <c r="J2" s="83"/>
      <c r="K2" s="83"/>
    </row>
    <row r="3" spans="1:13" s="46" customFormat="1" ht="24.75" customHeight="1">
      <c r="A3" s="195" t="s">
        <v>242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3" s="83" customFormat="1" ht="38.25">
      <c r="A4" s="9" t="s">
        <v>0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13</v>
      </c>
      <c r="G4" s="16" t="s">
        <v>14</v>
      </c>
      <c r="H4" s="16" t="s">
        <v>277</v>
      </c>
      <c r="I4" s="16" t="s">
        <v>16</v>
      </c>
      <c r="J4" s="16" t="s">
        <v>17</v>
      </c>
      <c r="K4" s="16" t="s">
        <v>18</v>
      </c>
      <c r="L4" s="85"/>
      <c r="M4" s="85"/>
    </row>
    <row r="5" spans="1:13" ht="25.5">
      <c r="A5" s="9" t="s">
        <v>2</v>
      </c>
      <c r="B5" s="2"/>
      <c r="C5" s="2" t="s">
        <v>19</v>
      </c>
      <c r="D5" s="9" t="s">
        <v>20</v>
      </c>
      <c r="E5" s="9">
        <v>850</v>
      </c>
      <c r="F5" s="11"/>
      <c r="G5" s="11"/>
      <c r="H5" s="12"/>
      <c r="I5" s="11"/>
      <c r="J5" s="11"/>
      <c r="K5" s="11"/>
      <c r="L5" s="81"/>
      <c r="M5" s="81"/>
    </row>
    <row r="6" spans="1:13">
      <c r="A6" s="9" t="s">
        <v>3</v>
      </c>
      <c r="B6" s="2"/>
      <c r="C6" s="3" t="s">
        <v>243</v>
      </c>
      <c r="D6" s="9" t="s">
        <v>4</v>
      </c>
      <c r="E6" s="9">
        <v>3000</v>
      </c>
      <c r="F6" s="11"/>
      <c r="G6" s="11"/>
      <c r="H6" s="12"/>
      <c r="I6" s="11"/>
      <c r="J6" s="11"/>
      <c r="K6" s="11"/>
      <c r="L6" s="81"/>
      <c r="M6" s="81"/>
    </row>
    <row r="7" spans="1:13">
      <c r="A7" s="9" t="s">
        <v>5</v>
      </c>
      <c r="B7" s="2"/>
      <c r="C7" s="3" t="s">
        <v>244</v>
      </c>
      <c r="D7" s="9" t="s">
        <v>4</v>
      </c>
      <c r="E7" s="9">
        <v>2100</v>
      </c>
      <c r="F7" s="11"/>
      <c r="G7" s="11"/>
      <c r="H7" s="12"/>
      <c r="I7" s="11"/>
      <c r="J7" s="11"/>
      <c r="K7" s="11"/>
      <c r="L7" s="81"/>
      <c r="M7" s="81"/>
    </row>
    <row r="8" spans="1:13">
      <c r="A8" s="9" t="s">
        <v>6</v>
      </c>
      <c r="B8" s="2"/>
      <c r="C8" s="3" t="s">
        <v>245</v>
      </c>
      <c r="D8" s="9" t="s">
        <v>4</v>
      </c>
      <c r="E8" s="9">
        <v>2200</v>
      </c>
      <c r="F8" s="11"/>
      <c r="G8" s="11"/>
      <c r="H8" s="12"/>
      <c r="I8" s="11"/>
      <c r="J8" s="11"/>
      <c r="K8" s="11"/>
      <c r="L8" s="81"/>
      <c r="M8" s="81"/>
    </row>
    <row r="9" spans="1:13">
      <c r="A9" s="9" t="s">
        <v>7</v>
      </c>
      <c r="B9" s="2"/>
      <c r="C9" s="3" t="s">
        <v>246</v>
      </c>
      <c r="D9" s="9" t="s">
        <v>4</v>
      </c>
      <c r="E9" s="9">
        <v>1700</v>
      </c>
      <c r="F9" s="11"/>
      <c r="G9" s="11"/>
      <c r="H9" s="12"/>
      <c r="I9" s="11"/>
      <c r="J9" s="11"/>
      <c r="K9" s="11"/>
      <c r="L9" s="81"/>
      <c r="M9" s="81"/>
    </row>
    <row r="10" spans="1:13" ht="25.5">
      <c r="A10" s="9" t="s">
        <v>21</v>
      </c>
      <c r="B10" s="2"/>
      <c r="C10" s="3" t="s">
        <v>247</v>
      </c>
      <c r="D10" s="9" t="s">
        <v>4</v>
      </c>
      <c r="E10" s="9">
        <v>600</v>
      </c>
      <c r="F10" s="11"/>
      <c r="G10" s="11"/>
      <c r="H10" s="12"/>
      <c r="I10" s="11"/>
      <c r="J10" s="11"/>
      <c r="K10" s="11"/>
      <c r="L10" s="81"/>
      <c r="M10" s="81"/>
    </row>
    <row r="11" spans="1:13" ht="38.25">
      <c r="A11" s="9" t="s">
        <v>23</v>
      </c>
      <c r="B11" s="2"/>
      <c r="C11" s="2" t="s">
        <v>274</v>
      </c>
      <c r="D11" s="9" t="s">
        <v>22</v>
      </c>
      <c r="E11" s="13">
        <v>340</v>
      </c>
      <c r="F11" s="11"/>
      <c r="G11" s="11"/>
      <c r="H11" s="12"/>
      <c r="I11" s="11"/>
      <c r="J11" s="11"/>
      <c r="K11" s="11"/>
      <c r="L11" s="81"/>
      <c r="M11" s="81"/>
    </row>
    <row r="12" spans="1:13" ht="38.25">
      <c r="A12" s="9" t="s">
        <v>25</v>
      </c>
      <c r="B12" s="2"/>
      <c r="C12" s="2" t="s">
        <v>24</v>
      </c>
      <c r="D12" s="9" t="s">
        <v>4</v>
      </c>
      <c r="E12" s="13">
        <v>2500</v>
      </c>
      <c r="F12" s="11"/>
      <c r="G12" s="11"/>
      <c r="H12" s="12"/>
      <c r="I12" s="11"/>
      <c r="J12" s="11"/>
      <c r="K12" s="11"/>
      <c r="L12" s="81"/>
      <c r="M12" s="81"/>
    </row>
    <row r="13" spans="1:13">
      <c r="A13" s="9">
        <v>9</v>
      </c>
      <c r="B13" s="2"/>
      <c r="C13" s="2" t="s">
        <v>26</v>
      </c>
      <c r="D13" s="9" t="s">
        <v>4</v>
      </c>
      <c r="E13" s="14">
        <v>1400</v>
      </c>
      <c r="F13" s="11"/>
      <c r="G13" s="11"/>
      <c r="H13" s="12"/>
      <c r="I13" s="11"/>
      <c r="J13" s="11"/>
      <c r="K13" s="11"/>
      <c r="L13" s="81"/>
      <c r="M13" s="81"/>
    </row>
    <row r="14" spans="1:13" ht="25.5">
      <c r="A14" s="9">
        <v>10</v>
      </c>
      <c r="B14" s="2"/>
      <c r="C14" s="2" t="s">
        <v>275</v>
      </c>
      <c r="D14" s="9" t="s">
        <v>4</v>
      </c>
      <c r="E14" s="14">
        <v>500</v>
      </c>
      <c r="F14" s="11"/>
      <c r="G14" s="11"/>
      <c r="H14" s="12"/>
      <c r="I14" s="11"/>
      <c r="J14" s="11"/>
      <c r="K14" s="11"/>
      <c r="L14" s="81"/>
      <c r="M14" s="81"/>
    </row>
    <row r="15" spans="1:13" ht="29.25" customHeight="1">
      <c r="A15" s="9">
        <v>11</v>
      </c>
      <c r="B15" s="2"/>
      <c r="C15" s="2" t="s">
        <v>276</v>
      </c>
      <c r="D15" s="9" t="s">
        <v>29</v>
      </c>
      <c r="E15" s="14">
        <v>330</v>
      </c>
      <c r="F15" s="11"/>
      <c r="G15" s="11"/>
      <c r="H15" s="12"/>
      <c r="I15" s="11"/>
      <c r="J15" s="11"/>
      <c r="K15" s="11"/>
      <c r="L15" s="81"/>
      <c r="M15" s="81"/>
    </row>
    <row r="16" spans="1:13" s="47" customFormat="1" ht="20.25" customHeight="1">
      <c r="A16" s="194" t="s">
        <v>8</v>
      </c>
      <c r="B16" s="194"/>
      <c r="C16" s="194"/>
      <c r="D16" s="194"/>
      <c r="E16" s="194"/>
      <c r="F16" s="194"/>
      <c r="G16" s="4">
        <f>SUM(G5:G15)</f>
        <v>0</v>
      </c>
      <c r="H16" s="16"/>
      <c r="I16" s="4">
        <f>SUM(I5:I15)</f>
        <v>0</v>
      </c>
      <c r="J16" s="4"/>
      <c r="K16" s="4">
        <f>SUM(K5:K15)</f>
        <v>0</v>
      </c>
      <c r="L16" s="93"/>
      <c r="M16" s="93"/>
    </row>
    <row r="17" spans="1:13" s="46" customFormat="1">
      <c r="A17" s="196" t="s">
        <v>30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5"/>
      <c r="M17" s="15"/>
    </row>
    <row r="18" spans="1:13" s="46" customFormat="1">
      <c r="A18" s="195" t="s">
        <v>250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5"/>
      <c r="M18" s="15"/>
    </row>
    <row r="19" spans="1:13">
      <c r="A19" s="193" t="s">
        <v>31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81"/>
      <c r="M19" s="81"/>
    </row>
    <row r="20" spans="1:13">
      <c r="A20" s="193" t="s">
        <v>32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81"/>
      <c r="M20" s="81"/>
    </row>
    <row r="21" spans="1:13">
      <c r="A21" s="195" t="s">
        <v>248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81"/>
    </row>
    <row r="22" spans="1:13" ht="12.75" customHeight="1">
      <c r="A22" s="193" t="s">
        <v>31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81"/>
    </row>
    <row r="23" spans="1:13" ht="12.75" customHeight="1">
      <c r="A23" s="193" t="s">
        <v>32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81"/>
    </row>
    <row r="24" spans="1:13" ht="12.75" customHeight="1">
      <c r="A24" s="195" t="s">
        <v>249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81"/>
    </row>
    <row r="25" spans="1:13" ht="12.75" customHeight="1">
      <c r="A25" s="193" t="s">
        <v>31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81"/>
    </row>
    <row r="26" spans="1:13" ht="12.75" customHeight="1">
      <c r="A26" s="193" t="s">
        <v>32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81"/>
    </row>
    <row r="27" spans="1:13" s="46" customFormat="1" ht="12.75" customHeight="1">
      <c r="A27" s="195" t="s">
        <v>251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5"/>
      <c r="M27" s="15"/>
    </row>
    <row r="28" spans="1:13" ht="12.75" customHeight="1">
      <c r="A28" s="193" t="s">
        <v>33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81"/>
      <c r="M28" s="81"/>
    </row>
    <row r="29" spans="1:13" ht="12.75" customHeight="1">
      <c r="A29" s="195" t="s">
        <v>252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81"/>
      <c r="M29" s="81"/>
    </row>
    <row r="30" spans="1:13" ht="12.75" customHeight="1">
      <c r="A30" s="193" t="s">
        <v>34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81"/>
      <c r="M30" s="81"/>
    </row>
  </sheetData>
  <sheetProtection selectLockedCells="1" selectUnlockedCells="1"/>
  <mergeCells count="16">
    <mergeCell ref="A26:K26"/>
    <mergeCell ref="A27:K27"/>
    <mergeCell ref="A28:K28"/>
    <mergeCell ref="A29:K29"/>
    <mergeCell ref="A30:K30"/>
    <mergeCell ref="A25:K25"/>
    <mergeCell ref="A16:F16"/>
    <mergeCell ref="A3:K3"/>
    <mergeCell ref="A17:K17"/>
    <mergeCell ref="A18:K18"/>
    <mergeCell ref="A19:K19"/>
    <mergeCell ref="A20:K20"/>
    <mergeCell ref="A21:K21"/>
    <mergeCell ref="A22:K22"/>
    <mergeCell ref="A23:K23"/>
    <mergeCell ref="A24:K24"/>
  </mergeCells>
  <pageMargins left="0.7" right="0.7" top="0.75" bottom="0.75" header="0.51180555555555551" footer="0.51180555555555551"/>
  <pageSetup paperSize="9" firstPageNumber="0" orientation="landscape" r:id="rId1"/>
  <headerFooter alignWithMargins="0">
    <oddHeader>&amp;C&amp;"Arial CE,Pogrubiony"FORMULARZ CENOWY&amp;R&amp;"Arial CE,Pogrubiony"ZAŁ. NR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Normal="100" workbookViewId="0">
      <selection activeCell="F3" sqref="F3:K9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45.28515625" style="8" customWidth="1"/>
    <col min="4" max="5" width="6" style="8" customWidth="1"/>
    <col min="6" max="6" width="7" style="8" customWidth="1"/>
    <col min="7" max="7" width="10.85546875" style="8" customWidth="1"/>
    <col min="8" max="8" width="6.42578125" style="8" customWidth="1"/>
    <col min="9" max="9" width="8.710937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13" s="7" customFormat="1" ht="26.25" customHeight="1">
      <c r="A1" s="226" t="s">
        <v>316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3" ht="38.25">
      <c r="A2" s="64" t="s">
        <v>0</v>
      </c>
      <c r="B2" s="64" t="s">
        <v>53</v>
      </c>
      <c r="C2" s="64" t="s">
        <v>10</v>
      </c>
      <c r="D2" s="64" t="s">
        <v>11</v>
      </c>
      <c r="E2" s="64" t="s">
        <v>12</v>
      </c>
      <c r="F2" s="64" t="s">
        <v>13</v>
      </c>
      <c r="G2" s="64" t="s">
        <v>14</v>
      </c>
      <c r="H2" s="64" t="s">
        <v>277</v>
      </c>
      <c r="I2" s="64" t="s">
        <v>16</v>
      </c>
      <c r="J2" s="64" t="s">
        <v>17</v>
      </c>
      <c r="K2" s="64" t="s">
        <v>37</v>
      </c>
      <c r="L2" s="10"/>
      <c r="M2" s="10"/>
    </row>
    <row r="3" spans="1:13" ht="67.5" customHeight="1">
      <c r="A3" s="65" t="s">
        <v>2</v>
      </c>
      <c r="B3" s="65"/>
      <c r="C3" s="44" t="s">
        <v>104</v>
      </c>
      <c r="D3" s="66" t="s">
        <v>4</v>
      </c>
      <c r="E3" s="66">
        <v>150</v>
      </c>
      <c r="F3" s="67"/>
      <c r="G3" s="67"/>
      <c r="H3" s="76"/>
      <c r="I3" s="67"/>
      <c r="J3" s="67"/>
      <c r="K3" s="67"/>
      <c r="L3" s="10"/>
      <c r="M3" s="10"/>
    </row>
    <row r="4" spans="1:13" ht="78.75" customHeight="1">
      <c r="A4" s="65" t="s">
        <v>3</v>
      </c>
      <c r="B4" s="68"/>
      <c r="C4" s="72" t="s">
        <v>105</v>
      </c>
      <c r="D4" s="69" t="s">
        <v>4</v>
      </c>
      <c r="E4" s="69">
        <v>150</v>
      </c>
      <c r="F4" s="70"/>
      <c r="G4" s="67"/>
      <c r="H4" s="76"/>
      <c r="I4" s="67"/>
      <c r="J4" s="67"/>
      <c r="K4" s="67"/>
      <c r="L4" s="10"/>
      <c r="M4" s="10"/>
    </row>
    <row r="5" spans="1:13" s="152" customFormat="1" ht="78.75" customHeight="1">
      <c r="A5" s="66" t="s">
        <v>5</v>
      </c>
      <c r="B5" s="157"/>
      <c r="C5" s="72" t="s">
        <v>314</v>
      </c>
      <c r="D5" s="69" t="s">
        <v>4</v>
      </c>
      <c r="E5" s="69">
        <v>150</v>
      </c>
      <c r="F5" s="70"/>
      <c r="G5" s="67"/>
      <c r="H5" s="158"/>
      <c r="I5" s="67"/>
      <c r="J5" s="67"/>
      <c r="K5" s="67"/>
      <c r="L5" s="10"/>
      <c r="M5" s="10"/>
    </row>
    <row r="6" spans="1:13" ht="24.75" customHeight="1">
      <c r="A6" s="65" t="s">
        <v>6</v>
      </c>
      <c r="B6" s="65"/>
      <c r="C6" s="44" t="s">
        <v>106</v>
      </c>
      <c r="D6" s="66" t="s">
        <v>4</v>
      </c>
      <c r="E6" s="66">
        <v>1000</v>
      </c>
      <c r="F6" s="67"/>
      <c r="G6" s="67"/>
      <c r="H6" s="77"/>
      <c r="I6" s="67"/>
      <c r="J6" s="67"/>
      <c r="K6" s="67"/>
      <c r="L6" s="10"/>
      <c r="M6" s="10"/>
    </row>
    <row r="7" spans="1:13" ht="15" customHeight="1">
      <c r="A7" s="65" t="s">
        <v>7</v>
      </c>
      <c r="B7" s="65"/>
      <c r="C7" s="44" t="s">
        <v>107</v>
      </c>
      <c r="D7" s="66" t="s">
        <v>4</v>
      </c>
      <c r="E7" s="66">
        <v>1200</v>
      </c>
      <c r="F7" s="67"/>
      <c r="G7" s="67"/>
      <c r="H7" s="76"/>
      <c r="I7" s="67"/>
      <c r="J7" s="67"/>
      <c r="K7" s="67"/>
      <c r="L7" s="10"/>
      <c r="M7" s="10"/>
    </row>
    <row r="8" spans="1:13" ht="26.25" customHeight="1">
      <c r="A8" s="65" t="s">
        <v>21</v>
      </c>
      <c r="B8" s="65"/>
      <c r="C8" s="44" t="s">
        <v>108</v>
      </c>
      <c r="D8" s="66" t="s">
        <v>4</v>
      </c>
      <c r="E8" s="66">
        <v>800</v>
      </c>
      <c r="F8" s="67"/>
      <c r="G8" s="67"/>
      <c r="H8" s="76"/>
      <c r="I8" s="67"/>
      <c r="J8" s="67"/>
      <c r="K8" s="67"/>
      <c r="L8" s="10"/>
      <c r="M8" s="10"/>
    </row>
    <row r="9" spans="1:13" ht="26.25" customHeight="1">
      <c r="A9" s="65" t="s">
        <v>23</v>
      </c>
      <c r="B9" s="65"/>
      <c r="C9" s="44" t="s">
        <v>109</v>
      </c>
      <c r="D9" s="66" t="s">
        <v>4</v>
      </c>
      <c r="E9" s="66">
        <v>400</v>
      </c>
      <c r="F9" s="67"/>
      <c r="G9" s="67"/>
      <c r="H9" s="76"/>
      <c r="I9" s="67"/>
      <c r="J9" s="67"/>
      <c r="K9" s="67"/>
      <c r="L9" s="10"/>
      <c r="M9" s="10"/>
    </row>
    <row r="10" spans="1:13" ht="27.75" customHeight="1">
      <c r="A10" s="223" t="s">
        <v>75</v>
      </c>
      <c r="B10" s="223"/>
      <c r="C10" s="223"/>
      <c r="D10" s="65"/>
      <c r="E10" s="66"/>
      <c r="F10" s="73"/>
      <c r="G10" s="74">
        <f>SUM(G3:G9)</f>
        <v>0</v>
      </c>
      <c r="H10" s="71"/>
      <c r="I10" s="78">
        <f>SUM(I3:I9)</f>
        <v>0</v>
      </c>
      <c r="J10" s="67"/>
      <c r="K10" s="75">
        <f>SUM(K3:K9)</f>
        <v>0</v>
      </c>
      <c r="L10" s="10"/>
      <c r="M10" s="10"/>
    </row>
    <row r="11" spans="1:13" ht="21" customHeight="1">
      <c r="A11" s="199" t="s">
        <v>315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</row>
    <row r="12" spans="1:13" ht="28.5" customHeight="1">
      <c r="A12" s="224" t="s">
        <v>292</v>
      </c>
      <c r="B12" s="225"/>
      <c r="C12" s="225"/>
      <c r="D12" s="205"/>
      <c r="E12" s="205"/>
      <c r="F12" s="205"/>
      <c r="G12" s="205"/>
      <c r="H12" s="205"/>
      <c r="I12" s="205"/>
      <c r="J12" s="205"/>
      <c r="K12" s="205"/>
    </row>
  </sheetData>
  <sheetProtection selectLockedCells="1" selectUnlockedCells="1"/>
  <mergeCells count="4">
    <mergeCell ref="A10:C10"/>
    <mergeCell ref="A12:K12"/>
    <mergeCell ref="A11:K11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zoomScale="90" zoomScaleNormal="90" workbookViewId="0">
      <selection activeCell="F3" sqref="F3:K3"/>
    </sheetView>
  </sheetViews>
  <sheetFormatPr defaultColWidth="9.140625" defaultRowHeight="12.75"/>
  <cols>
    <col min="1" max="1" width="4.7109375" style="8" customWidth="1"/>
    <col min="2" max="2" width="17.140625" style="8" customWidth="1"/>
    <col min="3" max="3" width="42" style="8" customWidth="1"/>
    <col min="4" max="5" width="6" style="8" customWidth="1"/>
    <col min="6" max="6" width="7" style="8" customWidth="1"/>
    <col min="7" max="7" width="9.85546875" style="8" customWidth="1"/>
    <col min="8" max="8" width="6.42578125" style="8" customWidth="1"/>
    <col min="9" max="9" width="9.4257812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13" s="7" customFormat="1" ht="27.75" customHeight="1">
      <c r="A1" s="228" t="s">
        <v>259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3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16" t="s">
        <v>13</v>
      </c>
      <c r="G2" s="16" t="s">
        <v>14</v>
      </c>
      <c r="H2" s="16" t="s">
        <v>15</v>
      </c>
      <c r="I2" s="16" t="s">
        <v>16</v>
      </c>
      <c r="J2" s="16" t="s">
        <v>17</v>
      </c>
      <c r="K2" s="16" t="s">
        <v>37</v>
      </c>
      <c r="L2" s="10"/>
      <c r="M2" s="10"/>
    </row>
    <row r="3" spans="1:13" ht="25.5">
      <c r="A3" s="9" t="s">
        <v>2</v>
      </c>
      <c r="B3" s="9"/>
      <c r="C3" s="1" t="s">
        <v>110</v>
      </c>
      <c r="D3" s="9" t="s">
        <v>4</v>
      </c>
      <c r="E3" s="14">
        <v>300</v>
      </c>
      <c r="F3" s="11"/>
      <c r="G3" s="11"/>
      <c r="H3" s="12"/>
      <c r="I3" s="11"/>
      <c r="J3" s="11"/>
      <c r="K3" s="11"/>
      <c r="L3" s="10"/>
      <c r="M3" s="10"/>
    </row>
    <row r="4" spans="1:13" s="7" customFormat="1" ht="25.5" customHeight="1">
      <c r="A4" s="220" t="s">
        <v>60</v>
      </c>
      <c r="B4" s="221"/>
      <c r="C4" s="221"/>
      <c r="D4" s="221"/>
      <c r="E4" s="221"/>
      <c r="F4" s="57"/>
      <c r="G4" s="57">
        <f>SUM(G3:G3)</f>
        <v>0</v>
      </c>
      <c r="H4" s="49"/>
      <c r="I4" s="57">
        <f>SUM(I3:I3)</f>
        <v>0</v>
      </c>
      <c r="J4" s="57"/>
      <c r="K4" s="79">
        <f>SUM(K3:K3)</f>
        <v>0</v>
      </c>
      <c r="L4" s="6"/>
      <c r="M4" s="6"/>
    </row>
  </sheetData>
  <sheetProtection selectLockedCells="1" selectUnlockedCells="1"/>
  <mergeCells count="2">
    <mergeCell ref="A1:K1"/>
    <mergeCell ref="A4:E4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20"/>
  <sheetViews>
    <sheetView topLeftCell="A13" zoomScaleNormal="100" workbookViewId="0">
      <selection activeCell="F3" sqref="F3:K13"/>
    </sheetView>
  </sheetViews>
  <sheetFormatPr defaultColWidth="9.140625" defaultRowHeight="12.75"/>
  <cols>
    <col min="1" max="1" width="4.7109375" style="83" customWidth="1"/>
    <col min="2" max="2" width="62.140625" style="83" customWidth="1"/>
    <col min="3" max="3" width="16.7109375" style="83" customWidth="1"/>
    <col min="4" max="4" width="5.42578125" style="83" customWidth="1"/>
    <col min="5" max="5" width="6" style="83" customWidth="1"/>
    <col min="6" max="6" width="6" style="84" customWidth="1"/>
    <col min="7" max="7" width="10.5703125" style="84" customWidth="1"/>
    <col min="8" max="8" width="6.42578125" style="83" customWidth="1"/>
    <col min="9" max="9" width="9.140625" style="84"/>
    <col min="10" max="10" width="6" style="84" customWidth="1"/>
    <col min="11" max="11" width="10.140625" style="84" customWidth="1"/>
    <col min="12" max="16384" width="9.140625" style="83"/>
  </cols>
  <sheetData>
    <row r="1" spans="1:50" s="47" customFormat="1" ht="28.5" customHeight="1">
      <c r="A1" s="229" t="s">
        <v>260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50" ht="54.75" customHeight="1">
      <c r="A2" s="9" t="s">
        <v>0</v>
      </c>
      <c r="B2" s="9" t="s">
        <v>10</v>
      </c>
      <c r="C2" s="9" t="s">
        <v>53</v>
      </c>
      <c r="D2" s="9" t="s">
        <v>11</v>
      </c>
      <c r="E2" s="9" t="s">
        <v>12</v>
      </c>
      <c r="F2" s="17" t="s">
        <v>13</v>
      </c>
      <c r="G2" s="17" t="s">
        <v>111</v>
      </c>
      <c r="H2" s="9" t="s">
        <v>277</v>
      </c>
      <c r="I2" s="17" t="s">
        <v>16</v>
      </c>
      <c r="J2" s="17" t="s">
        <v>17</v>
      </c>
      <c r="K2" s="17" t="s">
        <v>112</v>
      </c>
      <c r="L2" s="85"/>
    </row>
    <row r="3" spans="1:50" ht="25.5">
      <c r="A3" s="19">
        <v>1</v>
      </c>
      <c r="B3" s="1" t="s">
        <v>113</v>
      </c>
      <c r="C3" s="86"/>
      <c r="D3" s="86" t="s">
        <v>4</v>
      </c>
      <c r="E3" s="86">
        <v>100</v>
      </c>
      <c r="F3" s="87"/>
      <c r="G3" s="87"/>
      <c r="H3" s="96"/>
      <c r="I3" s="87"/>
      <c r="J3" s="87"/>
      <c r="K3" s="87"/>
      <c r="L3" s="85"/>
    </row>
    <row r="4" spans="1:50" ht="76.5">
      <c r="A4" s="19">
        <v>2</v>
      </c>
      <c r="B4" s="1" t="s">
        <v>295</v>
      </c>
      <c r="C4" s="86"/>
      <c r="D4" s="86" t="s">
        <v>4</v>
      </c>
      <c r="E4" s="86">
        <v>300</v>
      </c>
      <c r="F4" s="87"/>
      <c r="G4" s="87"/>
      <c r="H4" s="96"/>
      <c r="I4" s="87"/>
      <c r="J4" s="87"/>
      <c r="K4" s="87"/>
      <c r="L4" s="85"/>
    </row>
    <row r="5" spans="1:50" ht="63.75">
      <c r="A5" s="19" t="s">
        <v>5</v>
      </c>
      <c r="B5" s="1" t="s">
        <v>114</v>
      </c>
      <c r="C5" s="86"/>
      <c r="D5" s="86" t="s">
        <v>4</v>
      </c>
      <c r="E5" s="14">
        <v>1000</v>
      </c>
      <c r="F5" s="87"/>
      <c r="G5" s="87"/>
      <c r="H5" s="96"/>
      <c r="I5" s="87"/>
      <c r="J5" s="87"/>
      <c r="K5" s="87"/>
      <c r="L5" s="85"/>
    </row>
    <row r="6" spans="1:50" ht="63.75">
      <c r="A6" s="19" t="s">
        <v>6</v>
      </c>
      <c r="B6" s="95" t="s">
        <v>115</v>
      </c>
      <c r="C6" s="88"/>
      <c r="D6" s="88" t="s">
        <v>4</v>
      </c>
      <c r="E6" s="20">
        <v>400</v>
      </c>
      <c r="F6" s="89"/>
      <c r="G6" s="89"/>
      <c r="H6" s="97"/>
      <c r="I6" s="89"/>
      <c r="J6" s="89"/>
      <c r="K6" s="89"/>
      <c r="L6" s="85"/>
    </row>
    <row r="7" spans="1:50" s="99" customFormat="1" ht="76.5">
      <c r="A7" s="37" t="s">
        <v>7</v>
      </c>
      <c r="B7" s="100" t="s">
        <v>116</v>
      </c>
      <c r="C7" s="101"/>
      <c r="D7" s="101" t="s">
        <v>4</v>
      </c>
      <c r="E7" s="35">
        <v>35</v>
      </c>
      <c r="F7" s="102"/>
      <c r="G7" s="102"/>
      <c r="H7" s="103"/>
      <c r="I7" s="102"/>
      <c r="J7" s="102"/>
      <c r="K7" s="102"/>
      <c r="L7" s="98"/>
    </row>
    <row r="8" spans="1:50" ht="36" customHeight="1">
      <c r="A8" s="37" t="s">
        <v>21</v>
      </c>
      <c r="B8" s="30" t="s">
        <v>117</v>
      </c>
      <c r="C8" s="101"/>
      <c r="D8" s="101" t="s">
        <v>4</v>
      </c>
      <c r="E8" s="101">
        <v>30</v>
      </c>
      <c r="F8" s="102"/>
      <c r="G8" s="102"/>
      <c r="H8" s="103"/>
      <c r="I8" s="102"/>
      <c r="J8" s="102"/>
      <c r="K8" s="102"/>
      <c r="L8" s="85"/>
    </row>
    <row r="9" spans="1:50" ht="76.5">
      <c r="A9" s="37" t="s">
        <v>23</v>
      </c>
      <c r="B9" s="30" t="s">
        <v>118</v>
      </c>
      <c r="C9" s="101"/>
      <c r="D9" s="101" t="s">
        <v>4</v>
      </c>
      <c r="E9" s="101">
        <v>10</v>
      </c>
      <c r="F9" s="102"/>
      <c r="G9" s="102"/>
      <c r="H9" s="103"/>
      <c r="I9" s="102"/>
      <c r="J9" s="102"/>
      <c r="K9" s="102"/>
      <c r="L9" s="85"/>
    </row>
    <row r="10" spans="1:50" ht="76.5">
      <c r="A10" s="37" t="s">
        <v>25</v>
      </c>
      <c r="B10" s="30" t="s">
        <v>119</v>
      </c>
      <c r="C10" s="101"/>
      <c r="D10" s="101" t="s">
        <v>4</v>
      </c>
      <c r="E10" s="101">
        <v>300</v>
      </c>
      <c r="F10" s="102"/>
      <c r="G10" s="102"/>
      <c r="H10" s="103"/>
      <c r="I10" s="102"/>
      <c r="J10" s="102"/>
      <c r="K10" s="102"/>
      <c r="L10" s="85"/>
    </row>
    <row r="11" spans="1:50" ht="76.5">
      <c r="A11" s="37" t="s">
        <v>27</v>
      </c>
      <c r="B11" s="30" t="s">
        <v>296</v>
      </c>
      <c r="C11" s="101"/>
      <c r="D11" s="101" t="s">
        <v>4</v>
      </c>
      <c r="E11" s="101">
        <v>300</v>
      </c>
      <c r="F11" s="102"/>
      <c r="G11" s="102"/>
      <c r="H11" s="103"/>
      <c r="I11" s="102"/>
      <c r="J11" s="102"/>
      <c r="K11" s="102"/>
      <c r="L11" s="85"/>
    </row>
    <row r="12" spans="1:50" ht="89.25">
      <c r="A12" s="37" t="s">
        <v>28</v>
      </c>
      <c r="B12" s="30" t="s">
        <v>120</v>
      </c>
      <c r="C12" s="101"/>
      <c r="D12" s="101" t="s">
        <v>4</v>
      </c>
      <c r="E12" s="101">
        <v>170</v>
      </c>
      <c r="F12" s="102"/>
      <c r="G12" s="102"/>
      <c r="H12" s="103"/>
      <c r="I12" s="102"/>
      <c r="J12" s="102"/>
      <c r="K12" s="102"/>
      <c r="L12" s="85"/>
    </row>
    <row r="13" spans="1:50" ht="89.25">
      <c r="A13" s="37" t="s">
        <v>166</v>
      </c>
      <c r="B13" s="30" t="s">
        <v>240</v>
      </c>
      <c r="C13" s="101"/>
      <c r="D13" s="101" t="s">
        <v>4</v>
      </c>
      <c r="E13" s="101">
        <v>75</v>
      </c>
      <c r="F13" s="102"/>
      <c r="G13" s="102"/>
      <c r="H13" s="103"/>
      <c r="I13" s="102"/>
      <c r="J13" s="102"/>
      <c r="K13" s="102"/>
      <c r="L13" s="85"/>
    </row>
    <row r="14" spans="1:50" s="47" customFormat="1" ht="24.75" customHeight="1">
      <c r="A14" s="212" t="s">
        <v>75</v>
      </c>
      <c r="B14" s="212"/>
      <c r="C14" s="101"/>
      <c r="D14" s="101"/>
      <c r="E14" s="101"/>
      <c r="F14" s="102"/>
      <c r="G14" s="105">
        <f>SUM(G3:G13)</f>
        <v>0</v>
      </c>
      <c r="H14" s="106"/>
      <c r="I14" s="105">
        <f>SUM(I3:I13)</f>
        <v>0</v>
      </c>
      <c r="J14" s="107"/>
      <c r="K14" s="105">
        <f>SUM(K3:K13)</f>
        <v>0</v>
      </c>
      <c r="L14" s="93"/>
    </row>
    <row r="15" spans="1:50" s="47" customFormat="1" ht="18.75" customHeight="1">
      <c r="A15" s="230" t="s">
        <v>41</v>
      </c>
      <c r="B15" s="230"/>
      <c r="C15" s="209"/>
      <c r="D15" s="209"/>
      <c r="E15" s="209"/>
      <c r="F15" s="209"/>
      <c r="G15" s="209"/>
      <c r="H15" s="209"/>
      <c r="I15" s="209"/>
      <c r="J15" s="209"/>
      <c r="K15" s="209"/>
      <c r="L15" s="93"/>
    </row>
    <row r="16" spans="1:50" ht="18.75" customHeight="1">
      <c r="A16" s="231" t="s">
        <v>121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</row>
    <row r="17" spans="1:50" s="94" customFormat="1">
      <c r="A17" s="232" t="s">
        <v>122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</row>
    <row r="18" spans="1:50" ht="28.5" customHeight="1">
      <c r="A18" s="232" t="s">
        <v>293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50" ht="28.5" customHeight="1">
      <c r="A19" s="232" t="s">
        <v>294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</row>
    <row r="20" spans="1:50">
      <c r="A20" s="232" t="s">
        <v>123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</row>
  </sheetData>
  <sheetProtection selectLockedCells="1" selectUnlockedCells="1"/>
  <mergeCells count="8">
    <mergeCell ref="A1:K1"/>
    <mergeCell ref="A15:K15"/>
    <mergeCell ref="A16:K16"/>
    <mergeCell ref="A20:K20"/>
    <mergeCell ref="A17:K17"/>
    <mergeCell ref="A18:K18"/>
    <mergeCell ref="A19:K19"/>
    <mergeCell ref="A14:B14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5"/>
  <sheetViews>
    <sheetView zoomScale="90" zoomScaleNormal="90" workbookViewId="0">
      <selection activeCell="F3" sqref="F3:K4"/>
    </sheetView>
  </sheetViews>
  <sheetFormatPr defaultColWidth="9.140625" defaultRowHeight="12.75"/>
  <cols>
    <col min="1" max="1" width="4.7109375" style="83" customWidth="1"/>
    <col min="2" max="2" width="17.140625" style="83" customWidth="1"/>
    <col min="3" max="3" width="45.42578125" style="83" customWidth="1"/>
    <col min="4" max="5" width="6" style="83" customWidth="1"/>
    <col min="6" max="6" width="7" style="83" customWidth="1"/>
    <col min="7" max="7" width="12.28515625" style="83" customWidth="1"/>
    <col min="8" max="8" width="4.85546875" style="83" customWidth="1"/>
    <col min="9" max="9" width="9.7109375" style="83" customWidth="1"/>
    <col min="10" max="10" width="7.140625" style="83" customWidth="1"/>
    <col min="11" max="11" width="11.5703125" style="83" customWidth="1"/>
    <col min="12" max="16384" width="9.140625" style="83"/>
  </cols>
  <sheetData>
    <row r="1" spans="1:13" s="47" customFormat="1" ht="25.5" customHeight="1">
      <c r="A1" s="228" t="s">
        <v>334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3" ht="38.25">
      <c r="A2" s="25" t="s">
        <v>0</v>
      </c>
      <c r="B2" s="25" t="s">
        <v>53</v>
      </c>
      <c r="C2" s="25" t="s">
        <v>10</v>
      </c>
      <c r="D2" s="25" t="s">
        <v>11</v>
      </c>
      <c r="E2" s="25" t="s">
        <v>12</v>
      </c>
      <c r="F2" s="25" t="s">
        <v>13</v>
      </c>
      <c r="G2" s="25" t="s">
        <v>14</v>
      </c>
      <c r="H2" s="25" t="s">
        <v>277</v>
      </c>
      <c r="I2" s="25" t="s">
        <v>16</v>
      </c>
      <c r="J2" s="25" t="s">
        <v>17</v>
      </c>
      <c r="K2" s="25" t="s">
        <v>37</v>
      </c>
      <c r="L2" s="85"/>
      <c r="M2" s="85"/>
    </row>
    <row r="3" spans="1:13" ht="63.75">
      <c r="A3" s="14" t="s">
        <v>2</v>
      </c>
      <c r="B3" s="14"/>
      <c r="C3" s="44" t="s">
        <v>310</v>
      </c>
      <c r="D3" s="14" t="s">
        <v>4</v>
      </c>
      <c r="E3" s="14">
        <v>1500</v>
      </c>
      <c r="F3" s="11"/>
      <c r="G3" s="11"/>
      <c r="H3" s="12"/>
      <c r="I3" s="11"/>
      <c r="J3" s="11"/>
      <c r="K3" s="11"/>
      <c r="L3" s="85"/>
      <c r="M3" s="85"/>
    </row>
    <row r="4" spans="1:13" ht="63.75">
      <c r="A4" s="14" t="s">
        <v>3</v>
      </c>
      <c r="B4" s="14"/>
      <c r="C4" s="1" t="s">
        <v>311</v>
      </c>
      <c r="D4" s="14" t="s">
        <v>4</v>
      </c>
      <c r="E4" s="14">
        <v>1000</v>
      </c>
      <c r="F4" s="11"/>
      <c r="G4" s="11"/>
      <c r="H4" s="12"/>
      <c r="I4" s="11"/>
      <c r="J4" s="11"/>
      <c r="K4" s="11"/>
      <c r="L4" s="85"/>
      <c r="M4" s="85"/>
    </row>
    <row r="5" spans="1:13" s="47" customFormat="1" ht="27" customHeight="1">
      <c r="A5" s="220" t="s">
        <v>60</v>
      </c>
      <c r="B5" s="221"/>
      <c r="C5" s="221"/>
      <c r="D5" s="221"/>
      <c r="E5" s="59"/>
      <c r="F5" s="57"/>
      <c r="G5" s="57">
        <f>SUM(G3:G4)</f>
        <v>0</v>
      </c>
      <c r="H5" s="49"/>
      <c r="I5" s="57">
        <f>SUM(I3:I4)</f>
        <v>0</v>
      </c>
      <c r="J5" s="57"/>
      <c r="K5" s="79">
        <f>SUM(K3:K4)</f>
        <v>0</v>
      </c>
      <c r="L5" s="93"/>
      <c r="M5" s="93"/>
    </row>
  </sheetData>
  <sheetProtection selectLockedCells="1" selectUnlockedCells="1"/>
  <mergeCells count="2">
    <mergeCell ref="A1:K1"/>
    <mergeCell ref="A5:D5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Y12"/>
  <sheetViews>
    <sheetView zoomScaleNormal="100" workbookViewId="0">
      <selection activeCell="F3" sqref="F3:K4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46.140625" style="8" customWidth="1"/>
    <col min="4" max="5" width="6" style="8" customWidth="1"/>
    <col min="6" max="6" width="7" style="111" customWidth="1"/>
    <col min="7" max="7" width="9.85546875" style="111" customWidth="1"/>
    <col min="8" max="8" width="6.42578125" style="8" customWidth="1"/>
    <col min="9" max="9" width="8.28515625" style="111" customWidth="1"/>
    <col min="10" max="10" width="7.140625" style="111" customWidth="1"/>
    <col min="11" max="11" width="11.5703125" style="111" customWidth="1"/>
    <col min="12" max="16384" width="9.140625" style="8"/>
  </cols>
  <sheetData>
    <row r="1" spans="1:51" s="7" customFormat="1" ht="23.25" customHeight="1">
      <c r="A1" s="202" t="s">
        <v>261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51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4" t="s">
        <v>13</v>
      </c>
      <c r="G2" s="4" t="s">
        <v>14</v>
      </c>
      <c r="H2" s="16" t="s">
        <v>277</v>
      </c>
      <c r="I2" s="4" t="s">
        <v>16</v>
      </c>
      <c r="J2" s="4" t="s">
        <v>17</v>
      </c>
      <c r="K2" s="4" t="s">
        <v>37</v>
      </c>
      <c r="L2" s="10"/>
      <c r="M2" s="10"/>
    </row>
    <row r="3" spans="1:51">
      <c r="A3" s="9">
        <v>1</v>
      </c>
      <c r="B3" s="9"/>
      <c r="C3" s="108" t="s">
        <v>124</v>
      </c>
      <c r="D3" s="14" t="s">
        <v>4</v>
      </c>
      <c r="E3" s="14">
        <v>1380</v>
      </c>
      <c r="F3" s="11"/>
      <c r="G3" s="11"/>
      <c r="H3" s="12"/>
      <c r="I3" s="11"/>
      <c r="J3" s="11"/>
      <c r="K3" s="11"/>
      <c r="L3" s="10"/>
      <c r="M3" s="10"/>
    </row>
    <row r="4" spans="1:51" ht="38.25">
      <c r="A4" s="9">
        <v>2</v>
      </c>
      <c r="B4" s="9"/>
      <c r="C4" s="44" t="s">
        <v>125</v>
      </c>
      <c r="D4" s="14" t="s">
        <v>4</v>
      </c>
      <c r="E4" s="14">
        <v>200</v>
      </c>
      <c r="F4" s="11"/>
      <c r="G4" s="11"/>
      <c r="H4" s="12"/>
      <c r="I4" s="11"/>
      <c r="J4" s="11"/>
      <c r="K4" s="11"/>
      <c r="L4" s="10"/>
      <c r="M4" s="10"/>
    </row>
    <row r="5" spans="1:51" s="7" customFormat="1">
      <c r="A5" s="233" t="s">
        <v>75</v>
      </c>
      <c r="B5" s="233"/>
      <c r="C5" s="233"/>
      <c r="D5" s="233"/>
      <c r="E5" s="233"/>
      <c r="F5" s="233"/>
      <c r="G5" s="56">
        <f>SUM(G3:G4)</f>
        <v>0</v>
      </c>
      <c r="H5" s="110"/>
      <c r="I5" s="56">
        <f>SUM(I3:I4)</f>
        <v>0</v>
      </c>
      <c r="J5" s="56"/>
      <c r="K5" s="56">
        <f>SUM(K3:K4)</f>
        <v>0</v>
      </c>
      <c r="L5" s="6"/>
      <c r="M5" s="6"/>
    </row>
    <row r="6" spans="1:51" ht="25.5" customHeight="1">
      <c r="A6" s="199" t="s">
        <v>126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51">
      <c r="A7" s="199" t="s">
        <v>127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51" ht="71.25" customHeight="1">
      <c r="A8" s="204" t="s">
        <v>297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</row>
    <row r="9" spans="1:51">
      <c r="A9" s="54"/>
      <c r="B9" s="54"/>
      <c r="C9" s="54"/>
      <c r="D9" s="52"/>
      <c r="E9" s="52"/>
      <c r="F9" s="112"/>
      <c r="G9" s="112"/>
      <c r="H9" s="52"/>
      <c r="I9" s="112"/>
      <c r="J9" s="113"/>
      <c r="K9" s="113"/>
    </row>
    <row r="10" spans="1:51">
      <c r="A10" s="53"/>
      <c r="B10" s="53"/>
      <c r="C10" s="53"/>
      <c r="D10" s="114"/>
      <c r="E10" s="115"/>
      <c r="F10" s="116"/>
      <c r="G10" s="116"/>
      <c r="H10" s="115"/>
      <c r="I10" s="116"/>
      <c r="J10" s="117"/>
      <c r="K10" s="117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</row>
    <row r="11" spans="1:51" s="63" customFormat="1">
      <c r="A11" s="114"/>
      <c r="B11" s="114"/>
      <c r="C11" s="114"/>
      <c r="D11" s="114"/>
      <c r="E11" s="114"/>
      <c r="F11" s="116"/>
      <c r="G11" s="116"/>
      <c r="H11" s="115"/>
      <c r="I11" s="116"/>
      <c r="J11" s="117"/>
      <c r="K11" s="117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</row>
    <row r="12" spans="1:51">
      <c r="A12" s="54"/>
      <c r="B12" s="54"/>
      <c r="C12" s="55"/>
      <c r="D12" s="52"/>
      <c r="E12" s="52"/>
      <c r="F12" s="112"/>
      <c r="G12" s="112"/>
      <c r="H12" s="52"/>
      <c r="I12" s="112"/>
      <c r="J12" s="113"/>
      <c r="K12" s="113"/>
    </row>
  </sheetData>
  <sheetProtection selectLockedCells="1" selectUnlockedCells="1"/>
  <mergeCells count="5">
    <mergeCell ref="A5:F5"/>
    <mergeCell ref="A1:K1"/>
    <mergeCell ref="A6:K6"/>
    <mergeCell ref="A7:K7"/>
    <mergeCell ref="A8:K8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"/>
  <sheetViews>
    <sheetView zoomScaleNormal="100" workbookViewId="0">
      <selection activeCell="F3" sqref="F3:K3"/>
    </sheetView>
  </sheetViews>
  <sheetFormatPr defaultColWidth="9.140625" defaultRowHeight="12.75"/>
  <cols>
    <col min="1" max="1" width="6" style="8" customWidth="1"/>
    <col min="2" max="2" width="35.5703125" style="8" customWidth="1"/>
    <col min="3" max="3" width="12.5703125" style="8" customWidth="1"/>
    <col min="4" max="6" width="9.140625" style="8"/>
    <col min="7" max="7" width="10.7109375" style="8" customWidth="1"/>
    <col min="8" max="10" width="9.140625" style="8"/>
    <col min="11" max="11" width="12.28515625" style="8" customWidth="1"/>
    <col min="12" max="16384" width="9.140625" style="8"/>
  </cols>
  <sheetData>
    <row r="1" spans="1:11" ht="27" customHeight="1">
      <c r="A1" s="234" t="s">
        <v>262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38.25">
      <c r="A2" s="16" t="s">
        <v>0</v>
      </c>
      <c r="B2" s="16" t="s">
        <v>10</v>
      </c>
      <c r="C2" s="16" t="s">
        <v>128</v>
      </c>
      <c r="D2" s="16" t="s">
        <v>11</v>
      </c>
      <c r="E2" s="16" t="s">
        <v>12</v>
      </c>
      <c r="F2" s="4" t="s">
        <v>13</v>
      </c>
      <c r="G2" s="4" t="s">
        <v>14</v>
      </c>
      <c r="H2" s="16" t="s">
        <v>277</v>
      </c>
      <c r="I2" s="4" t="s">
        <v>16</v>
      </c>
      <c r="J2" s="4" t="s">
        <v>17</v>
      </c>
      <c r="K2" s="4" t="s">
        <v>37</v>
      </c>
    </row>
    <row r="3" spans="1:11" ht="25.5">
      <c r="A3" s="9" t="s">
        <v>2</v>
      </c>
      <c r="B3" s="108" t="s">
        <v>298</v>
      </c>
      <c r="C3" s="109"/>
      <c r="D3" s="14" t="s">
        <v>4</v>
      </c>
      <c r="E3" s="14">
        <v>1500</v>
      </c>
      <c r="F3" s="11"/>
      <c r="G3" s="11"/>
      <c r="H3" s="12"/>
      <c r="I3" s="11"/>
      <c r="J3" s="11"/>
      <c r="K3" s="11"/>
    </row>
    <row r="4" spans="1:11" ht="22.5" customHeight="1">
      <c r="A4" s="233" t="s">
        <v>75</v>
      </c>
      <c r="B4" s="233"/>
      <c r="C4" s="233"/>
      <c r="D4" s="233"/>
      <c r="E4" s="233"/>
      <c r="F4" s="233"/>
      <c r="G4" s="56">
        <f>SUM(G3:G3)</f>
        <v>0</v>
      </c>
      <c r="H4" s="110"/>
      <c r="I4" s="56">
        <f>SUM(I3:I3)</f>
        <v>0</v>
      </c>
      <c r="J4" s="56"/>
      <c r="K4" s="56">
        <f>SUM(K3:K3)</f>
        <v>0</v>
      </c>
    </row>
  </sheetData>
  <sheetProtection selectLockedCells="1" selectUnlockedCells="1"/>
  <mergeCells count="2">
    <mergeCell ref="A4:F4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"/>
  <sheetViews>
    <sheetView zoomScaleNormal="100" workbookViewId="0">
      <selection activeCell="F3" sqref="F3:K4"/>
    </sheetView>
  </sheetViews>
  <sheetFormatPr defaultColWidth="9.140625" defaultRowHeight="12.75"/>
  <cols>
    <col min="1" max="1" width="4.5703125" style="8" customWidth="1"/>
    <col min="2" max="2" width="13.140625" style="8" customWidth="1"/>
    <col min="3" max="3" width="47.28515625" style="8" customWidth="1"/>
    <col min="4" max="4" width="6.7109375" style="8" customWidth="1"/>
    <col min="5" max="5" width="7.28515625" style="8" customWidth="1"/>
    <col min="6" max="16384" width="9.140625" style="8"/>
  </cols>
  <sheetData>
    <row r="1" spans="1:12" ht="28.5" customHeight="1">
      <c r="A1" s="202" t="s">
        <v>347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7"/>
    </row>
    <row r="2" spans="1:12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4" t="s">
        <v>13</v>
      </c>
      <c r="G2" s="4" t="s">
        <v>111</v>
      </c>
      <c r="H2" s="16" t="s">
        <v>277</v>
      </c>
      <c r="I2" s="4" t="s">
        <v>16</v>
      </c>
      <c r="J2" s="4" t="s">
        <v>17</v>
      </c>
      <c r="K2" s="4" t="s">
        <v>112</v>
      </c>
    </row>
    <row r="3" spans="1:12" ht="25.5">
      <c r="A3" s="16" t="s">
        <v>2</v>
      </c>
      <c r="B3" s="16"/>
      <c r="C3" s="118" t="s">
        <v>129</v>
      </c>
      <c r="D3" s="9" t="s">
        <v>4</v>
      </c>
      <c r="E3" s="9">
        <v>1500</v>
      </c>
      <c r="F3" s="17"/>
      <c r="G3" s="17"/>
      <c r="H3" s="18"/>
      <c r="I3" s="17"/>
      <c r="J3" s="17"/>
      <c r="K3" s="17"/>
    </row>
    <row r="4" spans="1:12" ht="25.5">
      <c r="A4" s="14" t="s">
        <v>3</v>
      </c>
      <c r="B4" s="14"/>
      <c r="C4" s="118" t="s">
        <v>130</v>
      </c>
      <c r="D4" s="14" t="s">
        <v>4</v>
      </c>
      <c r="E4" s="14">
        <v>1500</v>
      </c>
      <c r="F4" s="11"/>
      <c r="G4" s="17"/>
      <c r="H4" s="12"/>
      <c r="I4" s="17"/>
      <c r="J4" s="17"/>
      <c r="K4" s="17"/>
    </row>
    <row r="5" spans="1:12" ht="12.75" customHeight="1">
      <c r="A5" s="213" t="s">
        <v>8</v>
      </c>
      <c r="B5" s="213"/>
      <c r="C5" s="213"/>
      <c r="D5" s="213"/>
      <c r="E5" s="213"/>
      <c r="F5" s="213"/>
      <c r="G5" s="40">
        <f>SUM(G3:G4)</f>
        <v>0</v>
      </c>
      <c r="H5" s="12"/>
      <c r="I5" s="40">
        <f>SUM(I3:I4)</f>
        <v>0</v>
      </c>
      <c r="J5" s="11"/>
      <c r="K5" s="40">
        <f>SUM(K3:K4)</f>
        <v>0</v>
      </c>
    </row>
    <row r="6" spans="1:12">
      <c r="A6" s="235" t="s">
        <v>41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</row>
    <row r="7" spans="1:12" ht="12.75" customHeight="1">
      <c r="A7" s="199" t="s">
        <v>241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2">
      <c r="A8" s="204" t="s">
        <v>131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</row>
    <row r="9" spans="1:12">
      <c r="A9" s="200" t="s">
        <v>132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spans="1:12">
      <c r="A10" s="200" t="s">
        <v>133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</row>
    <row r="11" spans="1:12">
      <c r="A11" s="55"/>
    </row>
  </sheetData>
  <sheetProtection selectLockedCells="1" selectUnlockedCells="1"/>
  <mergeCells count="7">
    <mergeCell ref="A9:K9"/>
    <mergeCell ref="A10:K10"/>
    <mergeCell ref="A1:K1"/>
    <mergeCell ref="A5:F5"/>
    <mergeCell ref="A6:K6"/>
    <mergeCell ref="A7:K7"/>
    <mergeCell ref="A8:K8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8"/>
  <sheetViews>
    <sheetView zoomScaleNormal="100" workbookViewId="0">
      <selection sqref="A1:K1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36.85546875" style="8" customWidth="1"/>
    <col min="4" max="4" width="7.140625" style="8" customWidth="1"/>
    <col min="5" max="5" width="6.140625" style="8" customWidth="1"/>
    <col min="6" max="6" width="5.42578125" style="111" customWidth="1"/>
    <col min="7" max="7" width="9.85546875" style="111" customWidth="1"/>
    <col min="8" max="8" width="6.42578125" style="8" customWidth="1"/>
    <col min="9" max="9" width="8.28515625" style="111" customWidth="1"/>
    <col min="10" max="10" width="9.140625" style="111"/>
    <col min="11" max="11" width="12.140625" style="111" customWidth="1"/>
    <col min="12" max="16384" width="9.140625" style="8"/>
  </cols>
  <sheetData>
    <row r="1" spans="1:13" s="7" customFormat="1" ht="28.5" customHeight="1">
      <c r="A1" s="238" t="s">
        <v>352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3" ht="53.25" customHeight="1">
      <c r="A2" s="28" t="s">
        <v>0</v>
      </c>
      <c r="B2" s="28" t="s">
        <v>53</v>
      </c>
      <c r="C2" s="28" t="s">
        <v>10</v>
      </c>
      <c r="D2" s="28" t="s">
        <v>11</v>
      </c>
      <c r="E2" s="28" t="s">
        <v>12</v>
      </c>
      <c r="F2" s="121" t="s">
        <v>13</v>
      </c>
      <c r="G2" s="121" t="s">
        <v>14</v>
      </c>
      <c r="H2" s="28" t="s">
        <v>277</v>
      </c>
      <c r="I2" s="121" t="s">
        <v>16</v>
      </c>
      <c r="J2" s="121" t="s">
        <v>17</v>
      </c>
      <c r="K2" s="121" t="s">
        <v>37</v>
      </c>
      <c r="L2" s="10"/>
      <c r="M2" s="10"/>
    </row>
    <row r="3" spans="1:13" ht="33" customHeight="1">
      <c r="A3" s="37" t="s">
        <v>2</v>
      </c>
      <c r="B3" s="37"/>
      <c r="C3" s="30" t="s">
        <v>134</v>
      </c>
      <c r="D3" s="37" t="s">
        <v>4</v>
      </c>
      <c r="E3" s="35">
        <v>400</v>
      </c>
      <c r="F3" s="31"/>
      <c r="G3" s="31"/>
      <c r="H3" s="33"/>
      <c r="I3" s="31"/>
      <c r="J3" s="31"/>
      <c r="K3" s="31"/>
      <c r="L3" s="10"/>
      <c r="M3" s="10"/>
    </row>
    <row r="4" spans="1:13" ht="25.5">
      <c r="A4" s="37" t="s">
        <v>3</v>
      </c>
      <c r="B4" s="35"/>
      <c r="C4" s="120" t="s">
        <v>135</v>
      </c>
      <c r="D4" s="35" t="s">
        <v>4</v>
      </c>
      <c r="E4" s="35">
        <v>600</v>
      </c>
      <c r="F4" s="31"/>
      <c r="G4" s="31"/>
      <c r="H4" s="33"/>
      <c r="I4" s="31"/>
      <c r="J4" s="31"/>
      <c r="K4" s="31"/>
      <c r="L4" s="10"/>
      <c r="M4" s="10"/>
    </row>
    <row r="5" spans="1:13" ht="25.5">
      <c r="A5" s="37" t="s">
        <v>5</v>
      </c>
      <c r="B5" s="35"/>
      <c r="C5" s="120" t="s">
        <v>136</v>
      </c>
      <c r="D5" s="35" t="s">
        <v>4</v>
      </c>
      <c r="E5" s="35">
        <v>6000</v>
      </c>
      <c r="F5" s="31"/>
      <c r="G5" s="31"/>
      <c r="H5" s="33"/>
      <c r="I5" s="31"/>
      <c r="J5" s="31"/>
      <c r="K5" s="31"/>
      <c r="L5" s="10"/>
      <c r="M5" s="10"/>
    </row>
    <row r="6" spans="1:13" ht="51">
      <c r="A6" s="37" t="s">
        <v>6</v>
      </c>
      <c r="B6" s="35"/>
      <c r="C6" s="120" t="s">
        <v>137</v>
      </c>
      <c r="D6" s="35" t="s">
        <v>138</v>
      </c>
      <c r="E6" s="35">
        <v>300</v>
      </c>
      <c r="F6" s="31"/>
      <c r="G6" s="31"/>
      <c r="H6" s="33"/>
      <c r="I6" s="31"/>
      <c r="J6" s="31"/>
      <c r="K6" s="31"/>
      <c r="L6" s="10"/>
      <c r="M6" s="10"/>
    </row>
    <row r="7" spans="1:13" ht="38.25">
      <c r="A7" s="37" t="s">
        <v>7</v>
      </c>
      <c r="B7" s="35"/>
      <c r="C7" s="120" t="s">
        <v>139</v>
      </c>
      <c r="D7" s="35" t="s">
        <v>138</v>
      </c>
      <c r="E7" s="35">
        <v>800</v>
      </c>
      <c r="F7" s="31"/>
      <c r="G7" s="31"/>
      <c r="H7" s="33"/>
      <c r="I7" s="31"/>
      <c r="J7" s="31"/>
      <c r="K7" s="31"/>
      <c r="L7" s="10"/>
      <c r="M7" s="10"/>
    </row>
    <row r="8" spans="1:13">
      <c r="A8" s="37" t="s">
        <v>21</v>
      </c>
      <c r="B8" s="35"/>
      <c r="C8" s="120" t="s">
        <v>234</v>
      </c>
      <c r="D8" s="35" t="s">
        <v>4</v>
      </c>
      <c r="E8" s="35">
        <v>700</v>
      </c>
      <c r="F8" s="31"/>
      <c r="G8" s="31"/>
      <c r="H8" s="33"/>
      <c r="I8" s="31"/>
      <c r="J8" s="31"/>
      <c r="K8" s="31"/>
      <c r="L8" s="10"/>
      <c r="M8" s="10"/>
    </row>
    <row r="9" spans="1:13" ht="89.25">
      <c r="A9" s="91" t="s">
        <v>23</v>
      </c>
      <c r="B9" s="144"/>
      <c r="C9" s="120" t="s">
        <v>239</v>
      </c>
      <c r="D9" s="145" t="s">
        <v>4</v>
      </c>
      <c r="E9" s="145">
        <v>100</v>
      </c>
      <c r="F9" s="146"/>
      <c r="G9" s="119"/>
      <c r="H9" s="147"/>
      <c r="I9" s="119"/>
      <c r="J9" s="119"/>
      <c r="K9" s="119"/>
      <c r="L9" s="10"/>
      <c r="M9" s="10"/>
    </row>
    <row r="10" spans="1:13" s="156" customFormat="1" ht="51">
      <c r="A10" s="153" t="s">
        <v>25</v>
      </c>
      <c r="B10" s="35"/>
      <c r="C10" s="1" t="s">
        <v>333</v>
      </c>
      <c r="D10" s="165" t="s">
        <v>4</v>
      </c>
      <c r="E10" s="165">
        <v>500</v>
      </c>
      <c r="F10" s="17"/>
      <c r="G10" s="168"/>
      <c r="H10" s="18"/>
      <c r="I10" s="17"/>
      <c r="J10" s="17"/>
      <c r="K10" s="168"/>
      <c r="L10" s="10"/>
      <c r="M10" s="10"/>
    </row>
    <row r="11" spans="1:13" s="7" customFormat="1" ht="37.5" customHeight="1">
      <c r="A11" s="236" t="s">
        <v>60</v>
      </c>
      <c r="B11" s="237"/>
      <c r="C11" s="237"/>
      <c r="D11" s="148"/>
      <c r="E11" s="148"/>
      <c r="F11" s="149"/>
      <c r="G11" s="149">
        <f>SUM(G3:G10)</f>
        <v>0</v>
      </c>
      <c r="H11" s="150"/>
      <c r="I11" s="149">
        <f>SUM(I3:I10)</f>
        <v>0</v>
      </c>
      <c r="J11" s="149"/>
      <c r="K11" s="151">
        <f>SUM(K3:K10)</f>
        <v>0</v>
      </c>
      <c r="L11" s="6"/>
      <c r="M11" s="6"/>
    </row>
    <row r="12" spans="1:13" s="7" customFormat="1" ht="24" customHeight="1">
      <c r="A12" s="210" t="s">
        <v>92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6"/>
      <c r="M12" s="6"/>
    </row>
    <row r="13" spans="1:13">
      <c r="A13" s="199" t="s">
        <v>140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spans="1:13">
      <c r="A14" s="240" t="s">
        <v>141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</row>
    <row r="15" spans="1:13">
      <c r="A15" s="240" t="s">
        <v>142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</row>
    <row r="16" spans="1:13">
      <c r="A16" s="240" t="s">
        <v>143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</row>
    <row r="17" spans="1:11">
      <c r="A17" s="240" t="s">
        <v>144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spans="1:11">
      <c r="A18" s="240" t="s">
        <v>145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11">
      <c r="A19" s="240" t="s">
        <v>146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</row>
    <row r="20" spans="1:11">
      <c r="A20" s="240" t="s">
        <v>147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</row>
    <row r="21" spans="1:11">
      <c r="A21" s="240" t="s">
        <v>148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</row>
    <row r="22" spans="1:11">
      <c r="A22" s="240" t="s">
        <v>149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</row>
    <row r="23" spans="1:11">
      <c r="A23" s="199" t="s">
        <v>150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</row>
    <row r="24" spans="1:11">
      <c r="A24" s="240" t="s">
        <v>151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</row>
    <row r="25" spans="1:11">
      <c r="A25" s="240" t="s">
        <v>152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</row>
    <row r="26" spans="1:11">
      <c r="A26" s="240" t="s">
        <v>153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spans="1:11" s="51" customFormat="1">
      <c r="A27" s="240" t="s">
        <v>154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</row>
    <row r="28" spans="1:11">
      <c r="A28" s="240" t="s">
        <v>155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</row>
    <row r="29" spans="1:11">
      <c r="A29" s="240" t="s">
        <v>156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</row>
    <row r="30" spans="1:11">
      <c r="A30" s="199" t="s">
        <v>157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pans="1:11">
      <c r="A31" s="240" t="s">
        <v>158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spans="1:11">
      <c r="A32" s="240" t="s">
        <v>159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</row>
    <row r="33" spans="1:11">
      <c r="A33" s="240" t="s">
        <v>160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</row>
    <row r="34" spans="1:11">
      <c r="A34" s="240" t="s">
        <v>161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</row>
    <row r="35" spans="1:11">
      <c r="A35" s="240" t="s">
        <v>162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>
      <c r="A36" s="240" t="s">
        <v>163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</row>
    <row r="38" spans="1:11">
      <c r="A38" s="83" t="s">
        <v>164</v>
      </c>
    </row>
  </sheetData>
  <sheetProtection selectLockedCells="1" selectUnlockedCells="1"/>
  <mergeCells count="27">
    <mergeCell ref="A36:K36"/>
    <mergeCell ref="A31:K31"/>
    <mergeCell ref="A32:K32"/>
    <mergeCell ref="A33:K33"/>
    <mergeCell ref="A34:K34"/>
    <mergeCell ref="A35:K35"/>
    <mergeCell ref="A30:K30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4:K24"/>
    <mergeCell ref="A25:K25"/>
    <mergeCell ref="A26:K26"/>
    <mergeCell ref="A27:K27"/>
    <mergeCell ref="A28:K28"/>
    <mergeCell ref="A29:K29"/>
    <mergeCell ref="A11:C11"/>
    <mergeCell ref="A1:K1"/>
    <mergeCell ref="A12:K12"/>
    <mergeCell ref="A13:K13"/>
    <mergeCell ref="A23:K23"/>
  </mergeCells>
  <pageMargins left="0.75" right="0.75" top="1" bottom="1" header="0.51180555555555551" footer="0.51180555555555551"/>
  <pageSetup paperSize="9" firstPageNumber="0" orientation="landscape" r:id="rId1"/>
  <headerFooter alignWithMargins="0"/>
  <rowBreaks count="1" manualBreakCount="1">
    <brk id="11" max="11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20"/>
  <sheetViews>
    <sheetView zoomScaleNormal="100" workbookViewId="0">
      <selection activeCell="F3" sqref="F3:K7"/>
    </sheetView>
  </sheetViews>
  <sheetFormatPr defaultColWidth="9.140625" defaultRowHeight="12.75"/>
  <cols>
    <col min="1" max="1" width="5.42578125" style="83" customWidth="1"/>
    <col min="2" max="2" width="42.7109375" style="83" customWidth="1"/>
    <col min="3" max="3" width="20.28515625" style="83" customWidth="1"/>
    <col min="4" max="4" width="7.28515625" style="83" customWidth="1"/>
    <col min="5" max="5" width="5.85546875" style="83" customWidth="1"/>
    <col min="6" max="6" width="9.140625" style="83"/>
    <col min="7" max="7" width="8.42578125" style="83" customWidth="1"/>
    <col min="8" max="8" width="6.85546875" style="83" customWidth="1"/>
    <col min="9" max="10" width="9.140625" style="83"/>
    <col min="11" max="11" width="10.5703125" style="83" customWidth="1"/>
    <col min="12" max="16384" width="9.140625" style="83"/>
  </cols>
  <sheetData>
    <row r="1" spans="1:15" ht="26.25" customHeight="1">
      <c r="A1" s="242" t="s">
        <v>335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5" s="47" customFormat="1" ht="38.25">
      <c r="A2" s="16" t="s">
        <v>202</v>
      </c>
      <c r="B2" s="16" t="s">
        <v>203</v>
      </c>
      <c r="C2" s="16" t="s">
        <v>204</v>
      </c>
      <c r="D2" s="16" t="s">
        <v>205</v>
      </c>
      <c r="E2" s="16" t="s">
        <v>1</v>
      </c>
      <c r="F2" s="16" t="s">
        <v>13</v>
      </c>
      <c r="G2" s="16" t="s">
        <v>14</v>
      </c>
      <c r="H2" s="16" t="s">
        <v>277</v>
      </c>
      <c r="I2" s="16" t="s">
        <v>206</v>
      </c>
      <c r="J2" s="16" t="s">
        <v>207</v>
      </c>
      <c r="K2" s="16" t="s">
        <v>37</v>
      </c>
    </row>
    <row r="3" spans="1:15" ht="25.5">
      <c r="A3" s="9" t="s">
        <v>2</v>
      </c>
      <c r="B3" s="1" t="s">
        <v>208</v>
      </c>
      <c r="C3" s="9"/>
      <c r="D3" s="9" t="s">
        <v>4</v>
      </c>
      <c r="E3" s="9">
        <v>100</v>
      </c>
      <c r="F3" s="17"/>
      <c r="G3" s="17"/>
      <c r="H3" s="18"/>
      <c r="I3" s="17"/>
      <c r="J3" s="17"/>
      <c r="K3" s="17"/>
    </row>
    <row r="4" spans="1:15" ht="25.5">
      <c r="A4" s="9" t="s">
        <v>3</v>
      </c>
      <c r="B4" s="1" t="s">
        <v>209</v>
      </c>
      <c r="C4" s="9"/>
      <c r="D4" s="9" t="s">
        <v>4</v>
      </c>
      <c r="E4" s="9">
        <v>100</v>
      </c>
      <c r="F4" s="17"/>
      <c r="G4" s="17"/>
      <c r="H4" s="18"/>
      <c r="I4" s="17"/>
      <c r="J4" s="17"/>
      <c r="K4" s="17"/>
    </row>
    <row r="5" spans="1:15">
      <c r="A5" s="9" t="s">
        <v>5</v>
      </c>
      <c r="B5" s="1" t="s">
        <v>210</v>
      </c>
      <c r="C5" s="9"/>
      <c r="D5" s="9" t="s">
        <v>4</v>
      </c>
      <c r="E5" s="9">
        <v>200</v>
      </c>
      <c r="F5" s="17"/>
      <c r="G5" s="17"/>
      <c r="H5" s="18"/>
      <c r="I5" s="17"/>
      <c r="J5" s="17"/>
      <c r="K5" s="17"/>
    </row>
    <row r="6" spans="1:15" ht="25.5">
      <c r="A6" s="9" t="s">
        <v>6</v>
      </c>
      <c r="B6" s="1" t="s">
        <v>211</v>
      </c>
      <c r="C6" s="9"/>
      <c r="D6" s="9" t="s">
        <v>138</v>
      </c>
      <c r="E6" s="9">
        <v>500</v>
      </c>
      <c r="F6" s="17"/>
      <c r="G6" s="17"/>
      <c r="H6" s="18"/>
      <c r="I6" s="17"/>
      <c r="J6" s="17"/>
      <c r="K6" s="17"/>
    </row>
    <row r="7" spans="1:15" ht="25.5">
      <c r="A7" s="9" t="s">
        <v>7</v>
      </c>
      <c r="B7" s="1" t="s">
        <v>212</v>
      </c>
      <c r="C7" s="9"/>
      <c r="D7" s="9" t="s">
        <v>4</v>
      </c>
      <c r="E7" s="9">
        <v>700</v>
      </c>
      <c r="F7" s="17"/>
      <c r="G7" s="17"/>
      <c r="H7" s="18"/>
      <c r="I7" s="17"/>
      <c r="J7" s="17"/>
      <c r="K7" s="17"/>
    </row>
    <row r="8" spans="1:15" s="47" customFormat="1" ht="25.5" customHeight="1">
      <c r="A8" s="215" t="s">
        <v>75</v>
      </c>
      <c r="B8" s="216"/>
      <c r="C8" s="216"/>
      <c r="D8" s="217"/>
      <c r="E8" s="16"/>
      <c r="F8" s="4"/>
      <c r="G8" s="4">
        <f>SUM(G3:G7)</f>
        <v>0</v>
      </c>
      <c r="H8" s="136"/>
      <c r="I8" s="4">
        <f>SUM(I3:I7)</f>
        <v>0</v>
      </c>
      <c r="J8" s="4"/>
      <c r="K8" s="4">
        <f>SUM(K3:K7)</f>
        <v>0</v>
      </c>
    </row>
    <row r="9" spans="1:15" s="47" customFormat="1">
      <c r="A9" s="244" t="s">
        <v>30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spans="1:15" s="47" customFormat="1">
      <c r="A10" s="244" t="s">
        <v>213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O10" s="93"/>
    </row>
    <row r="11" spans="1:15" ht="58.5" customHeight="1">
      <c r="A11" s="241" t="s">
        <v>214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</row>
    <row r="12" spans="1:15">
      <c r="A12" s="244" t="s">
        <v>215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</row>
    <row r="13" spans="1:15" ht="50.25" customHeight="1">
      <c r="A13" s="241" t="s">
        <v>216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pans="1:15">
      <c r="A14" s="244" t="s">
        <v>217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</row>
    <row r="15" spans="1:15" ht="81" customHeight="1">
      <c r="A15" s="241" t="s">
        <v>218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</row>
    <row r="16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1:1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</row>
    <row r="18" spans="1:1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</row>
    <row r="19" spans="1:1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</row>
    <row r="20" spans="1:1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</row>
  </sheetData>
  <sheetProtection selectLockedCells="1" selectUnlockedCells="1"/>
  <mergeCells count="9">
    <mergeCell ref="A11:K11"/>
    <mergeCell ref="A13:K13"/>
    <mergeCell ref="A15:K15"/>
    <mergeCell ref="A1:K1"/>
    <mergeCell ref="A9:K9"/>
    <mergeCell ref="A8:D8"/>
    <mergeCell ref="A14:K14"/>
    <mergeCell ref="A12:K12"/>
    <mergeCell ref="A10:K10"/>
  </mergeCells>
  <pageMargins left="0.75" right="0.55208333333333337" top="1" bottom="1" header="0.51180555555555551" footer="0.51180555555555551"/>
  <pageSetup paperSize="9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8"/>
  <sheetViews>
    <sheetView zoomScaleNormal="100" workbookViewId="0">
      <selection activeCell="F3" sqref="F3:K7"/>
    </sheetView>
  </sheetViews>
  <sheetFormatPr defaultColWidth="9.140625" defaultRowHeight="12.75"/>
  <cols>
    <col min="1" max="1" width="6.28515625" style="8" customWidth="1"/>
    <col min="2" max="2" width="21.42578125" style="8" customWidth="1"/>
    <col min="3" max="3" width="27.7109375" style="8" customWidth="1"/>
    <col min="4" max="4" width="9.7109375" style="8" customWidth="1"/>
    <col min="5" max="5" width="6.140625" style="8" customWidth="1"/>
    <col min="6" max="6" width="9.140625" style="8"/>
    <col min="7" max="7" width="12.5703125" style="8" customWidth="1"/>
    <col min="8" max="10" width="9.140625" style="8"/>
    <col min="11" max="11" width="11.85546875" style="8" customWidth="1"/>
    <col min="12" max="16384" width="9.140625" style="8"/>
  </cols>
  <sheetData>
    <row r="1" spans="1:12" ht="33" customHeight="1">
      <c r="A1" s="229" t="s">
        <v>263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7"/>
    </row>
    <row r="2" spans="1:12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4" t="s">
        <v>13</v>
      </c>
      <c r="G2" s="4" t="s">
        <v>111</v>
      </c>
      <c r="H2" s="16" t="s">
        <v>277</v>
      </c>
      <c r="I2" s="4" t="s">
        <v>16</v>
      </c>
      <c r="J2" s="4" t="s">
        <v>17</v>
      </c>
      <c r="K2" s="4" t="s">
        <v>112</v>
      </c>
    </row>
    <row r="3" spans="1:12">
      <c r="A3" s="14" t="s">
        <v>2</v>
      </c>
      <c r="B3" s="14"/>
      <c r="C3" s="118" t="s">
        <v>169</v>
      </c>
      <c r="D3" s="14" t="s">
        <v>4</v>
      </c>
      <c r="E3" s="14">
        <v>1000</v>
      </c>
      <c r="F3" s="11"/>
      <c r="G3" s="11"/>
      <c r="H3" s="12"/>
      <c r="I3" s="11"/>
      <c r="J3" s="11"/>
      <c r="K3" s="11"/>
    </row>
    <row r="4" spans="1:12">
      <c r="A4" s="14" t="s">
        <v>3</v>
      </c>
      <c r="B4" s="14"/>
      <c r="C4" s="118" t="s">
        <v>170</v>
      </c>
      <c r="D4" s="14" t="s">
        <v>4</v>
      </c>
      <c r="E4" s="14">
        <v>1000</v>
      </c>
      <c r="F4" s="11"/>
      <c r="G4" s="11"/>
      <c r="H4" s="12"/>
      <c r="I4" s="11"/>
      <c r="J4" s="11"/>
      <c r="K4" s="11"/>
    </row>
    <row r="5" spans="1:12">
      <c r="A5" s="14" t="s">
        <v>5</v>
      </c>
      <c r="B5" s="14"/>
      <c r="C5" s="118" t="s">
        <v>171</v>
      </c>
      <c r="D5" s="14" t="s">
        <v>4</v>
      </c>
      <c r="E5" s="14">
        <v>1200</v>
      </c>
      <c r="F5" s="11"/>
      <c r="G5" s="11"/>
      <c r="H5" s="12"/>
      <c r="I5" s="11"/>
      <c r="J5" s="11"/>
      <c r="K5" s="11"/>
    </row>
    <row r="6" spans="1:12">
      <c r="A6" s="14" t="s">
        <v>6</v>
      </c>
      <c r="B6" s="14"/>
      <c r="C6" s="118" t="s">
        <v>172</v>
      </c>
      <c r="D6" s="14" t="s">
        <v>4</v>
      </c>
      <c r="E6" s="14">
        <v>1000</v>
      </c>
      <c r="F6" s="11"/>
      <c r="G6" s="11"/>
      <c r="H6" s="12"/>
      <c r="I6" s="11"/>
      <c r="J6" s="11"/>
      <c r="K6" s="11"/>
    </row>
    <row r="7" spans="1:12">
      <c r="A7" s="14" t="s">
        <v>7</v>
      </c>
      <c r="B7" s="14"/>
      <c r="C7" s="118" t="s">
        <v>173</v>
      </c>
      <c r="D7" s="14" t="s">
        <v>4</v>
      </c>
      <c r="E7" s="14">
        <v>1000</v>
      </c>
      <c r="F7" s="11"/>
      <c r="G7" s="11"/>
      <c r="H7" s="12"/>
      <c r="I7" s="11"/>
      <c r="J7" s="11"/>
      <c r="K7" s="11"/>
    </row>
    <row r="8" spans="1:12" ht="30.75" customHeight="1">
      <c r="A8" s="213" t="s">
        <v>8</v>
      </c>
      <c r="B8" s="213"/>
      <c r="C8" s="213"/>
      <c r="D8" s="213"/>
      <c r="E8" s="213"/>
      <c r="F8" s="213"/>
      <c r="G8" s="40">
        <f>SUM(G3:G7)</f>
        <v>0</v>
      </c>
      <c r="H8" s="12"/>
      <c r="I8" s="40">
        <f>SUM(I3:I7)</f>
        <v>0</v>
      </c>
      <c r="J8" s="11"/>
      <c r="K8" s="40">
        <f>SUM(K3:K7)</f>
        <v>0</v>
      </c>
    </row>
  </sheetData>
  <sheetProtection selectLockedCells="1" selectUnlockedCells="1"/>
  <mergeCells count="2">
    <mergeCell ref="A8:F8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zoomScaleNormal="100" workbookViewId="0">
      <selection activeCell="F3" sqref="F3:K5"/>
    </sheetView>
  </sheetViews>
  <sheetFormatPr defaultColWidth="9.140625" defaultRowHeight="12.75"/>
  <cols>
    <col min="1" max="1" width="4.42578125" style="8" customWidth="1"/>
    <col min="2" max="2" width="41.7109375" style="8" customWidth="1"/>
    <col min="3" max="3" width="17.140625" style="8" customWidth="1"/>
    <col min="4" max="4" width="6.42578125" style="8" customWidth="1"/>
    <col min="5" max="5" width="7.5703125" style="8" customWidth="1"/>
    <col min="6" max="6" width="9.140625" style="8"/>
    <col min="7" max="7" width="10.7109375" style="8" customWidth="1"/>
    <col min="8" max="8" width="4.7109375" style="8" customWidth="1"/>
    <col min="9" max="10" width="9.140625" style="8"/>
    <col min="11" max="11" width="11" style="8" customWidth="1"/>
    <col min="12" max="16384" width="9.140625" style="8"/>
  </cols>
  <sheetData>
    <row r="1" spans="1:11" s="7" customFormat="1" ht="24" customHeight="1">
      <c r="A1" s="202" t="s">
        <v>278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s="10" customFormat="1" ht="38.25">
      <c r="A2" s="5" t="s">
        <v>0</v>
      </c>
      <c r="B2" s="5" t="s">
        <v>35</v>
      </c>
      <c r="C2" s="5" t="s">
        <v>36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277</v>
      </c>
      <c r="I2" s="5" t="s">
        <v>16</v>
      </c>
      <c r="J2" s="5" t="s">
        <v>17</v>
      </c>
      <c r="K2" s="5" t="s">
        <v>37</v>
      </c>
    </row>
    <row r="3" spans="1:11" s="10" customFormat="1" ht="25.5">
      <c r="A3" s="9" t="s">
        <v>2</v>
      </c>
      <c r="B3" s="1" t="s">
        <v>38</v>
      </c>
      <c r="C3" s="9"/>
      <c r="D3" s="9" t="s">
        <v>4</v>
      </c>
      <c r="E3" s="9">
        <v>3500</v>
      </c>
      <c r="F3" s="17"/>
      <c r="G3" s="17"/>
      <c r="H3" s="18"/>
      <c r="I3" s="17"/>
      <c r="J3" s="17"/>
      <c r="K3" s="17"/>
    </row>
    <row r="4" spans="1:11" s="10" customFormat="1" ht="25.5">
      <c r="A4" s="9" t="s">
        <v>3</v>
      </c>
      <c r="B4" s="1" t="s">
        <v>39</v>
      </c>
      <c r="C4" s="9"/>
      <c r="D4" s="9" t="s">
        <v>4</v>
      </c>
      <c r="E4" s="9">
        <v>3500</v>
      </c>
      <c r="F4" s="17"/>
      <c r="G4" s="17"/>
      <c r="H4" s="18"/>
      <c r="I4" s="17"/>
      <c r="J4" s="17"/>
      <c r="K4" s="17"/>
    </row>
    <row r="5" spans="1:11" s="10" customFormat="1" ht="25.5">
      <c r="A5" s="19" t="s">
        <v>5</v>
      </c>
      <c r="B5" s="24" t="s">
        <v>40</v>
      </c>
      <c r="C5" s="19"/>
      <c r="D5" s="19" t="s">
        <v>4</v>
      </c>
      <c r="E5" s="20">
        <v>1000</v>
      </c>
      <c r="F5" s="21"/>
      <c r="G5" s="17"/>
      <c r="H5" s="22"/>
      <c r="I5" s="17"/>
      <c r="J5" s="17"/>
      <c r="K5" s="17"/>
    </row>
    <row r="6" spans="1:11" s="6" customFormat="1" ht="20.25" customHeight="1">
      <c r="A6" s="201" t="s">
        <v>8</v>
      </c>
      <c r="B6" s="201"/>
      <c r="C6" s="201"/>
      <c r="D6" s="201"/>
      <c r="E6" s="201"/>
      <c r="F6" s="201"/>
      <c r="G6" s="4">
        <f>SUM(G3:G5)</f>
        <v>0</v>
      </c>
      <c r="H6" s="5"/>
      <c r="I6" s="4">
        <f>SUM(I3:I5)</f>
        <v>0</v>
      </c>
      <c r="J6" s="4"/>
      <c r="K6" s="4">
        <f>SUM(K3:K5)</f>
        <v>0</v>
      </c>
    </row>
    <row r="7" spans="1:11" s="6" customFormat="1">
      <c r="A7" s="199" t="s">
        <v>41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6" customFormat="1">
      <c r="A8" s="199" t="s">
        <v>42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</row>
    <row r="9" spans="1:11" s="23" customFormat="1">
      <c r="A9" s="198" t="s">
        <v>43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spans="1:11" s="23" customFormat="1">
      <c r="A10" s="198" t="s">
        <v>44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1" s="23" customFormat="1">
      <c r="A11" s="198" t="s">
        <v>45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1:11" s="6" customFormat="1">
      <c r="A12" s="199" t="s">
        <v>46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</row>
    <row r="13" spans="1:11" s="23" customFormat="1">
      <c r="A13" s="198" t="s">
        <v>47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spans="1:11" s="23" customFormat="1">
      <c r="A14" s="198" t="s">
        <v>48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5" spans="1:11" s="23" customFormat="1">
      <c r="A15" s="198" t="s">
        <v>49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 s="23" customFormat="1">
      <c r="A16" s="198" t="s">
        <v>50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  <row r="17" spans="1:11" s="23" customFormat="1">
      <c r="A17" s="198" t="s">
        <v>51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spans="1:11" s="23" customFormat="1">
      <c r="A18" s="198" t="s">
        <v>52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</row>
  </sheetData>
  <sheetProtection selectLockedCells="1" selectUnlockedCells="1"/>
  <mergeCells count="14">
    <mergeCell ref="A6:F6"/>
    <mergeCell ref="A14:K14"/>
    <mergeCell ref="A1:K1"/>
    <mergeCell ref="A7:K7"/>
    <mergeCell ref="A8:K8"/>
    <mergeCell ref="A9:K9"/>
    <mergeCell ref="A10:K10"/>
    <mergeCell ref="A15:K15"/>
    <mergeCell ref="A16:K16"/>
    <mergeCell ref="A17:K17"/>
    <mergeCell ref="A18:K18"/>
    <mergeCell ref="A11:K11"/>
    <mergeCell ref="A12:K12"/>
    <mergeCell ref="A13:K13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zoomScaleNormal="100" workbookViewId="0">
      <selection activeCell="F4" sqref="F4:K6"/>
    </sheetView>
  </sheetViews>
  <sheetFormatPr defaultColWidth="9.140625" defaultRowHeight="12.75"/>
  <cols>
    <col min="1" max="1" width="6.28515625" style="8" customWidth="1"/>
    <col min="2" max="2" width="15.7109375" style="8" customWidth="1"/>
    <col min="3" max="3" width="34.42578125" style="8" customWidth="1"/>
    <col min="4" max="4" width="6.42578125" style="8" customWidth="1"/>
    <col min="5" max="5" width="6.28515625" style="8" customWidth="1"/>
    <col min="6" max="6" width="9.140625" style="8"/>
    <col min="7" max="7" width="11.28515625" style="8" customWidth="1"/>
    <col min="8" max="9" width="9.140625" style="8"/>
    <col min="10" max="10" width="8.28515625" style="8" customWidth="1"/>
    <col min="11" max="11" width="10.42578125" style="8" customWidth="1"/>
    <col min="12" max="16384" width="9.140625" style="8"/>
  </cols>
  <sheetData>
    <row r="1" spans="1:12" ht="33" customHeight="1">
      <c r="A1" s="230" t="s">
        <v>264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10"/>
    </row>
    <row r="2" spans="1:12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4" t="s">
        <v>13</v>
      </c>
      <c r="G2" s="4" t="s">
        <v>111</v>
      </c>
      <c r="H2" s="16" t="s">
        <v>277</v>
      </c>
      <c r="I2" s="4" t="s">
        <v>16</v>
      </c>
      <c r="J2" s="4" t="s">
        <v>17</v>
      </c>
      <c r="K2" s="4" t="s">
        <v>112</v>
      </c>
    </row>
    <row r="3" spans="1:12" ht="62.25" customHeight="1">
      <c r="A3" s="194" t="s">
        <v>299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2" ht="40.5" customHeight="1">
      <c r="A4" s="14" t="s">
        <v>2</v>
      </c>
      <c r="B4" s="14"/>
      <c r="C4" s="118" t="s">
        <v>174</v>
      </c>
      <c r="D4" s="14" t="s">
        <v>4</v>
      </c>
      <c r="E4" s="14">
        <v>2000</v>
      </c>
      <c r="F4" s="11"/>
      <c r="G4" s="11"/>
      <c r="H4" s="12"/>
      <c r="I4" s="11"/>
      <c r="J4" s="11"/>
      <c r="K4" s="11"/>
    </row>
    <row r="5" spans="1:12" ht="48.75" customHeight="1">
      <c r="A5" s="14" t="s">
        <v>3</v>
      </c>
      <c r="B5" s="14"/>
      <c r="C5" s="118" t="s">
        <v>175</v>
      </c>
      <c r="D5" s="14" t="s">
        <v>4</v>
      </c>
      <c r="E5" s="14">
        <v>1000</v>
      </c>
      <c r="F5" s="11"/>
      <c r="G5" s="11"/>
      <c r="H5" s="12"/>
      <c r="I5" s="11"/>
      <c r="J5" s="11"/>
      <c r="K5" s="11"/>
    </row>
    <row r="6" spans="1:12" s="156" customFormat="1" ht="88.9" customHeight="1">
      <c r="A6" s="154" t="s">
        <v>5</v>
      </c>
      <c r="B6" s="154"/>
      <c r="C6" s="118" t="s">
        <v>317</v>
      </c>
      <c r="D6" s="154" t="s">
        <v>4</v>
      </c>
      <c r="E6" s="154">
        <v>500</v>
      </c>
      <c r="F6" s="11"/>
      <c r="G6" s="11"/>
      <c r="H6" s="12"/>
      <c r="I6" s="11"/>
      <c r="J6" s="11"/>
      <c r="K6" s="11"/>
    </row>
    <row r="7" spans="1:12" ht="27" customHeight="1">
      <c r="A7" s="213" t="s">
        <v>8</v>
      </c>
      <c r="B7" s="213"/>
      <c r="C7" s="213"/>
      <c r="D7" s="213"/>
      <c r="E7" s="213"/>
      <c r="F7" s="213"/>
      <c r="G7" s="40">
        <f>SUM(G4:G6)</f>
        <v>0</v>
      </c>
      <c r="H7" s="12"/>
      <c r="I7" s="40">
        <f>G7*8%</f>
        <v>0</v>
      </c>
      <c r="J7" s="11"/>
      <c r="K7" s="40">
        <f>G7+I7</f>
        <v>0</v>
      </c>
    </row>
    <row r="8" spans="1:12">
      <c r="A8" s="83"/>
      <c r="B8" s="83"/>
      <c r="C8" s="83"/>
      <c r="D8" s="83"/>
      <c r="E8" s="83"/>
      <c r="F8" s="84"/>
      <c r="G8" s="84"/>
      <c r="H8" s="83"/>
      <c r="I8" s="84"/>
      <c r="J8" s="84"/>
      <c r="K8" s="84"/>
    </row>
  </sheetData>
  <sheetProtection selectLockedCells="1" selectUnlockedCells="1"/>
  <mergeCells count="3">
    <mergeCell ref="A1:K1"/>
    <mergeCell ref="A3:K3"/>
    <mergeCell ref="A7:F7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9"/>
  <sheetViews>
    <sheetView zoomScale="90" zoomScaleNormal="90" workbookViewId="0">
      <selection activeCell="F3" sqref="F3:K11"/>
    </sheetView>
  </sheetViews>
  <sheetFormatPr defaultColWidth="9.140625" defaultRowHeight="12.75"/>
  <cols>
    <col min="1" max="1" width="5.85546875" style="8" customWidth="1"/>
    <col min="2" max="2" width="17.5703125" style="8" customWidth="1"/>
    <col min="3" max="3" width="36.85546875" style="8" customWidth="1"/>
    <col min="4" max="6" width="9.140625" style="8"/>
    <col min="7" max="7" width="10.5703125" style="8" customWidth="1"/>
    <col min="8" max="8" width="4.85546875" style="8" customWidth="1"/>
    <col min="9" max="10" width="9.140625" style="8"/>
    <col min="11" max="11" width="10.85546875" style="8" customWidth="1"/>
    <col min="12" max="16384" width="9.140625" style="8"/>
  </cols>
  <sheetData>
    <row r="1" spans="1:12" ht="21.75" customHeight="1">
      <c r="A1" s="229" t="s">
        <v>265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51"/>
    </row>
    <row r="2" spans="1:12" ht="38.25">
      <c r="A2" s="166" t="s">
        <v>0</v>
      </c>
      <c r="B2" s="166" t="s">
        <v>53</v>
      </c>
      <c r="C2" s="166" t="s">
        <v>10</v>
      </c>
      <c r="D2" s="166" t="s">
        <v>11</v>
      </c>
      <c r="E2" s="166" t="s">
        <v>12</v>
      </c>
      <c r="F2" s="40" t="s">
        <v>13</v>
      </c>
      <c r="G2" s="40" t="s">
        <v>14</v>
      </c>
      <c r="H2" s="166" t="s">
        <v>277</v>
      </c>
      <c r="I2" s="40" t="s">
        <v>16</v>
      </c>
      <c r="J2" s="40" t="s">
        <v>17</v>
      </c>
      <c r="K2" s="40" t="s">
        <v>37</v>
      </c>
      <c r="L2" s="51"/>
    </row>
    <row r="3" spans="1:12" ht="63.75">
      <c r="A3" s="163" t="s">
        <v>2</v>
      </c>
      <c r="B3" s="163"/>
      <c r="C3" s="44" t="s">
        <v>226</v>
      </c>
      <c r="D3" s="163" t="s">
        <v>4</v>
      </c>
      <c r="E3" s="163">
        <v>50</v>
      </c>
      <c r="F3" s="11"/>
      <c r="G3" s="11"/>
      <c r="H3" s="12"/>
      <c r="I3" s="11"/>
      <c r="J3" s="11"/>
      <c r="K3" s="11"/>
      <c r="L3" s="51"/>
    </row>
    <row r="4" spans="1:12">
      <c r="A4" s="163" t="s">
        <v>3</v>
      </c>
      <c r="B4" s="163"/>
      <c r="C4" s="44" t="s">
        <v>235</v>
      </c>
      <c r="D4" s="163" t="s">
        <v>4</v>
      </c>
      <c r="E4" s="163">
        <v>20</v>
      </c>
      <c r="F4" s="11"/>
      <c r="G4" s="11"/>
      <c r="H4" s="12"/>
      <c r="I4" s="11"/>
      <c r="J4" s="11"/>
      <c r="K4" s="11"/>
      <c r="L4" s="51"/>
    </row>
    <row r="5" spans="1:12">
      <c r="A5" s="163" t="s">
        <v>5</v>
      </c>
      <c r="B5" s="163"/>
      <c r="C5" s="44" t="s">
        <v>236</v>
      </c>
      <c r="D5" s="163" t="s">
        <v>4</v>
      </c>
      <c r="E5" s="163">
        <v>40</v>
      </c>
      <c r="F5" s="11"/>
      <c r="G5" s="11"/>
      <c r="H5" s="12"/>
      <c r="I5" s="11"/>
      <c r="J5" s="11"/>
      <c r="K5" s="11"/>
      <c r="L5" s="51"/>
    </row>
    <row r="6" spans="1:12">
      <c r="A6" s="163" t="s">
        <v>6</v>
      </c>
      <c r="B6" s="163"/>
      <c r="C6" s="44" t="s">
        <v>237</v>
      </c>
      <c r="D6" s="163" t="s">
        <v>4</v>
      </c>
      <c r="E6" s="163">
        <v>20</v>
      </c>
      <c r="F6" s="11"/>
      <c r="G6" s="11"/>
      <c r="H6" s="12"/>
      <c r="I6" s="11"/>
      <c r="J6" s="11"/>
      <c r="K6" s="11"/>
      <c r="L6" s="51"/>
    </row>
    <row r="7" spans="1:12">
      <c r="A7" s="20" t="s">
        <v>7</v>
      </c>
      <c r="B7" s="20"/>
      <c r="C7" s="186" t="s">
        <v>238</v>
      </c>
      <c r="D7" s="20" t="s">
        <v>4</v>
      </c>
      <c r="E7" s="20">
        <v>20</v>
      </c>
      <c r="F7" s="21"/>
      <c r="G7" s="21"/>
      <c r="H7" s="22"/>
      <c r="I7" s="21"/>
      <c r="J7" s="21"/>
      <c r="K7" s="21"/>
      <c r="L7" s="51"/>
    </row>
    <row r="8" spans="1:12" s="185" customFormat="1" ht="140.25">
      <c r="A8" s="35" t="s">
        <v>21</v>
      </c>
      <c r="B8" s="35"/>
      <c r="C8" s="120" t="s">
        <v>343</v>
      </c>
      <c r="D8" s="35" t="s">
        <v>4</v>
      </c>
      <c r="E8" s="35">
        <v>50</v>
      </c>
      <c r="F8" s="31"/>
      <c r="G8" s="31"/>
      <c r="H8" s="33"/>
      <c r="I8" s="31"/>
      <c r="J8" s="31"/>
      <c r="K8" s="31"/>
      <c r="L8" s="51"/>
    </row>
    <row r="9" spans="1:12" s="185" customFormat="1" ht="56.45" customHeight="1">
      <c r="A9" s="35" t="s">
        <v>23</v>
      </c>
      <c r="B9" s="35"/>
      <c r="C9" s="120" t="s">
        <v>344</v>
      </c>
      <c r="D9" s="35" t="s">
        <v>4</v>
      </c>
      <c r="E9" s="35">
        <v>20</v>
      </c>
      <c r="F9" s="31"/>
      <c r="G9" s="31"/>
      <c r="H9" s="33"/>
      <c r="I9" s="31"/>
      <c r="J9" s="31"/>
      <c r="K9" s="31"/>
      <c r="L9" s="51"/>
    </row>
    <row r="10" spans="1:12" s="185" customFormat="1" ht="25.5">
      <c r="A10" s="35" t="s">
        <v>25</v>
      </c>
      <c r="B10" s="35"/>
      <c r="C10" s="120" t="s">
        <v>345</v>
      </c>
      <c r="D10" s="35" t="s">
        <v>4</v>
      </c>
      <c r="E10" s="35">
        <v>20</v>
      </c>
      <c r="F10" s="31"/>
      <c r="G10" s="31"/>
      <c r="H10" s="33"/>
      <c r="I10" s="31"/>
      <c r="J10" s="31"/>
      <c r="K10" s="31"/>
      <c r="L10" s="51"/>
    </row>
    <row r="11" spans="1:12" s="185" customFormat="1" ht="38.25">
      <c r="A11" s="35" t="s">
        <v>27</v>
      </c>
      <c r="B11" s="35"/>
      <c r="C11" s="120" t="s">
        <v>346</v>
      </c>
      <c r="D11" s="35" t="s">
        <v>4</v>
      </c>
      <c r="E11" s="35">
        <v>100</v>
      </c>
      <c r="F11" s="31"/>
      <c r="G11" s="31"/>
      <c r="H11" s="33"/>
      <c r="I11" s="31"/>
      <c r="J11" s="31"/>
      <c r="K11" s="31"/>
      <c r="L11" s="51"/>
    </row>
    <row r="12" spans="1:12" ht="27" customHeight="1">
      <c r="A12" s="247" t="s">
        <v>60</v>
      </c>
      <c r="B12" s="247"/>
      <c r="C12" s="247"/>
      <c r="D12" s="187"/>
      <c r="E12" s="187"/>
      <c r="F12" s="188"/>
      <c r="G12" s="189">
        <f>SUM(G3:G11)</f>
        <v>0</v>
      </c>
      <c r="H12" s="190"/>
      <c r="I12" s="189">
        <f>SUM(I3:I11)</f>
        <v>0</v>
      </c>
      <c r="J12" s="189"/>
      <c r="K12" s="189">
        <f>SUM(K3:K11)</f>
        <v>0</v>
      </c>
      <c r="L12" s="51"/>
    </row>
    <row r="13" spans="1:12">
      <c r="A13" s="248" t="s">
        <v>227</v>
      </c>
      <c r="B13" s="249"/>
      <c r="C13" s="249"/>
      <c r="D13" s="249"/>
      <c r="E13" s="249"/>
      <c r="F13" s="249"/>
      <c r="G13" s="250"/>
      <c r="H13" s="250"/>
      <c r="I13" s="250"/>
      <c r="J13" s="250"/>
      <c r="K13" s="250"/>
      <c r="L13" s="51"/>
    </row>
    <row r="14" spans="1:12">
      <c r="A14" s="200" t="s">
        <v>228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12">
      <c r="A15" s="200" t="s">
        <v>229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</row>
    <row r="16" spans="1:12">
      <c r="A16" s="200" t="s">
        <v>230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</row>
    <row r="17" spans="1:11">
      <c r="A17" s="200" t="s">
        <v>231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spans="1:11">
      <c r="A18" s="200" t="s">
        <v>232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</row>
    <row r="19" spans="1:11">
      <c r="A19" s="200" t="s">
        <v>233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</row>
  </sheetData>
  <sheetProtection selectLockedCells="1" selectUnlockedCells="1"/>
  <mergeCells count="9">
    <mergeCell ref="A17:K17"/>
    <mergeCell ref="A18:K18"/>
    <mergeCell ref="A19:K19"/>
    <mergeCell ref="A12:C12"/>
    <mergeCell ref="A1:K1"/>
    <mergeCell ref="A13:K13"/>
    <mergeCell ref="A14:K14"/>
    <mergeCell ref="A15:K15"/>
    <mergeCell ref="A16:K16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5"/>
  <sheetViews>
    <sheetView zoomScaleNormal="100" workbookViewId="0">
      <selection activeCell="F3" sqref="F3:K4"/>
    </sheetView>
  </sheetViews>
  <sheetFormatPr defaultColWidth="9.140625" defaultRowHeight="12.75"/>
  <cols>
    <col min="1" max="1" width="4.7109375" style="83" customWidth="1"/>
    <col min="2" max="2" width="18.5703125" style="83" customWidth="1"/>
    <col min="3" max="3" width="41.140625" style="83" customWidth="1"/>
    <col min="4" max="5" width="6" style="83" customWidth="1"/>
    <col min="6" max="6" width="7" style="84" customWidth="1"/>
    <col min="7" max="7" width="11.5703125" style="84" customWidth="1"/>
    <col min="8" max="8" width="6.42578125" style="83" customWidth="1"/>
    <col min="9" max="10" width="8.28515625" style="84" customWidth="1"/>
    <col min="11" max="11" width="13.28515625" style="84" customWidth="1"/>
    <col min="12" max="16384" width="9.140625" style="83"/>
  </cols>
  <sheetData>
    <row r="1" spans="1:13" s="47" customFormat="1" ht="21.75" customHeight="1">
      <c r="A1" s="202" t="s">
        <v>266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4" t="s">
        <v>13</v>
      </c>
      <c r="G2" s="4" t="s">
        <v>111</v>
      </c>
      <c r="H2" s="16" t="s">
        <v>277</v>
      </c>
      <c r="I2" s="4" t="s">
        <v>16</v>
      </c>
      <c r="J2" s="4" t="s">
        <v>17</v>
      </c>
      <c r="K2" s="4" t="s">
        <v>112</v>
      </c>
      <c r="L2" s="85"/>
      <c r="M2" s="85"/>
    </row>
    <row r="3" spans="1:13">
      <c r="A3" s="9" t="s">
        <v>2</v>
      </c>
      <c r="B3" s="14"/>
      <c r="C3" s="44" t="s">
        <v>176</v>
      </c>
      <c r="D3" s="14" t="s">
        <v>4</v>
      </c>
      <c r="E3" s="14">
        <v>6000</v>
      </c>
      <c r="F3" s="11"/>
      <c r="G3" s="11"/>
      <c r="H3" s="12"/>
      <c r="I3" s="11"/>
      <c r="J3" s="11"/>
      <c r="K3" s="11"/>
      <c r="L3" s="85"/>
      <c r="M3" s="85"/>
    </row>
    <row r="4" spans="1:13">
      <c r="A4" s="9" t="s">
        <v>5</v>
      </c>
      <c r="B4" s="14"/>
      <c r="C4" s="44" t="s">
        <v>177</v>
      </c>
      <c r="D4" s="14" t="s">
        <v>4</v>
      </c>
      <c r="E4" s="14">
        <v>500</v>
      </c>
      <c r="F4" s="11"/>
      <c r="G4" s="11"/>
      <c r="H4" s="12"/>
      <c r="I4" s="11"/>
      <c r="J4" s="11"/>
      <c r="K4" s="11"/>
      <c r="L4" s="85"/>
      <c r="M4" s="85"/>
    </row>
    <row r="5" spans="1:13" s="47" customFormat="1" ht="28.5" customHeight="1">
      <c r="A5" s="251" t="s">
        <v>75</v>
      </c>
      <c r="B5" s="216"/>
      <c r="C5" s="216"/>
      <c r="D5" s="216"/>
      <c r="E5" s="216"/>
      <c r="F5" s="123"/>
      <c r="G5" s="56">
        <f>SUM(G3:G4)</f>
        <v>0</v>
      </c>
      <c r="H5" s="48"/>
      <c r="I5" s="56">
        <f>SUM(I3:I4)</f>
        <v>0</v>
      </c>
      <c r="J5" s="56"/>
      <c r="K5" s="56">
        <f>SUM(K3:K4)</f>
        <v>0</v>
      </c>
      <c r="L5" s="93"/>
      <c r="M5" s="93"/>
    </row>
  </sheetData>
  <sheetProtection selectLockedCells="1" selectUnlockedCells="1"/>
  <mergeCells count="2">
    <mergeCell ref="A5:E5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4"/>
  <sheetViews>
    <sheetView zoomScaleNormal="100" workbookViewId="0">
      <selection activeCell="F3" sqref="F3:K3"/>
    </sheetView>
  </sheetViews>
  <sheetFormatPr defaultColWidth="9.140625" defaultRowHeight="12.75"/>
  <cols>
    <col min="1" max="1" width="5.28515625" style="83" customWidth="1"/>
    <col min="2" max="2" width="15.85546875" style="83" customWidth="1"/>
    <col min="3" max="3" width="36.7109375" style="83" customWidth="1"/>
    <col min="4" max="10" width="9.140625" style="83"/>
    <col min="11" max="11" width="10.7109375" style="83" customWidth="1"/>
    <col min="12" max="16384" width="9.140625" style="83"/>
  </cols>
  <sheetData>
    <row r="1" spans="1:11" ht="34.5" customHeight="1">
      <c r="A1" s="208" t="s">
        <v>307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38.25">
      <c r="A2" s="9" t="s">
        <v>0</v>
      </c>
      <c r="B2" s="9" t="s">
        <v>53</v>
      </c>
      <c r="C2" s="9" t="s">
        <v>10</v>
      </c>
      <c r="D2" s="9" t="s">
        <v>11</v>
      </c>
      <c r="E2" s="9" t="s">
        <v>12</v>
      </c>
      <c r="F2" s="9" t="s">
        <v>13</v>
      </c>
      <c r="G2" s="9" t="s">
        <v>111</v>
      </c>
      <c r="H2" s="9" t="s">
        <v>277</v>
      </c>
      <c r="I2" s="9" t="s">
        <v>16</v>
      </c>
      <c r="J2" s="9" t="s">
        <v>17</v>
      </c>
      <c r="K2" s="9" t="s">
        <v>112</v>
      </c>
    </row>
    <row r="3" spans="1:11" ht="25.5">
      <c r="A3" s="9" t="s">
        <v>2</v>
      </c>
      <c r="B3" s="9"/>
      <c r="C3" s="1" t="s">
        <v>178</v>
      </c>
      <c r="D3" s="9" t="s">
        <v>4</v>
      </c>
      <c r="E3" s="9">
        <v>216</v>
      </c>
      <c r="F3" s="17"/>
      <c r="G3" s="17"/>
      <c r="H3" s="18"/>
      <c r="I3" s="17"/>
      <c r="J3" s="17"/>
      <c r="K3" s="17"/>
    </row>
    <row r="4" spans="1:11" s="47" customFormat="1" ht="21.75" customHeight="1">
      <c r="A4" s="215" t="s">
        <v>75</v>
      </c>
      <c r="B4" s="251"/>
      <c r="C4" s="251"/>
      <c r="D4" s="251"/>
      <c r="E4" s="252"/>
      <c r="F4" s="4"/>
      <c r="G4" s="4">
        <f>SUM(G3:G3)</f>
        <v>0</v>
      </c>
      <c r="H4" s="16"/>
      <c r="I4" s="4">
        <f>SUM(I3:I3)</f>
        <v>0</v>
      </c>
      <c r="J4" s="4"/>
      <c r="K4" s="4">
        <f>SUM(K3:K3)</f>
        <v>0</v>
      </c>
    </row>
    <row r="5" spans="1:11">
      <c r="A5" s="235" t="s">
        <v>41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11">
      <c r="A6" s="124" t="s">
        <v>300</v>
      </c>
      <c r="B6" s="254" t="s">
        <v>301</v>
      </c>
      <c r="C6" s="255"/>
      <c r="D6" s="255"/>
      <c r="E6" s="255"/>
      <c r="F6" s="255"/>
      <c r="G6" s="255"/>
      <c r="H6" s="255"/>
      <c r="I6" s="255"/>
      <c r="J6" s="255"/>
      <c r="K6" s="255"/>
    </row>
    <row r="7" spans="1:11">
      <c r="A7" s="124" t="s">
        <v>300</v>
      </c>
      <c r="B7" s="254" t="s">
        <v>302</v>
      </c>
      <c r="C7" s="255"/>
      <c r="D7" s="255"/>
      <c r="E7" s="255"/>
      <c r="F7" s="255"/>
      <c r="G7" s="255"/>
      <c r="H7" s="255"/>
      <c r="I7" s="255"/>
      <c r="J7" s="255"/>
      <c r="K7" s="255"/>
    </row>
    <row r="8" spans="1:11">
      <c r="A8" s="124" t="s">
        <v>300</v>
      </c>
      <c r="B8" s="254" t="s">
        <v>303</v>
      </c>
      <c r="C8" s="255"/>
      <c r="D8" s="255"/>
      <c r="E8" s="255"/>
      <c r="F8" s="255"/>
      <c r="G8" s="255"/>
      <c r="H8" s="255"/>
      <c r="I8" s="255"/>
      <c r="J8" s="255"/>
      <c r="K8" s="255"/>
    </row>
    <row r="9" spans="1:11">
      <c r="A9" s="124" t="s">
        <v>300</v>
      </c>
      <c r="B9" s="254" t="s">
        <v>304</v>
      </c>
      <c r="C9" s="255"/>
      <c r="D9" s="255"/>
      <c r="E9" s="255"/>
      <c r="F9" s="255"/>
      <c r="G9" s="255"/>
      <c r="H9" s="255"/>
      <c r="I9" s="255"/>
      <c r="J9" s="255"/>
      <c r="K9" s="255"/>
    </row>
    <row r="10" spans="1:11">
      <c r="A10" s="124" t="s">
        <v>300</v>
      </c>
      <c r="B10" s="254" t="s">
        <v>305</v>
      </c>
      <c r="C10" s="255"/>
      <c r="D10" s="255"/>
      <c r="E10" s="255"/>
      <c r="F10" s="255"/>
      <c r="G10" s="255"/>
      <c r="H10" s="255"/>
      <c r="I10" s="255"/>
      <c r="J10" s="255"/>
      <c r="K10" s="255"/>
    </row>
    <row r="11" spans="1:11">
      <c r="A11" s="124" t="s">
        <v>300</v>
      </c>
      <c r="B11" s="254" t="s">
        <v>306</v>
      </c>
      <c r="C11" s="255"/>
      <c r="D11" s="255"/>
      <c r="E11" s="255"/>
      <c r="F11" s="255"/>
      <c r="G11" s="255"/>
      <c r="H11" s="255"/>
      <c r="I11" s="255"/>
      <c r="J11" s="255"/>
      <c r="K11" s="255"/>
    </row>
    <row r="12" spans="1:11">
      <c r="A12" s="124"/>
      <c r="B12" s="254" t="s">
        <v>179</v>
      </c>
      <c r="C12" s="255"/>
      <c r="D12" s="255"/>
      <c r="E12" s="255"/>
      <c r="F12" s="255"/>
      <c r="G12" s="255"/>
      <c r="H12" s="255"/>
      <c r="I12" s="255"/>
      <c r="J12" s="255"/>
      <c r="K12" s="255"/>
    </row>
    <row r="13" spans="1:11">
      <c r="A13" s="80"/>
    </row>
    <row r="14" spans="1:11">
      <c r="A14" s="80"/>
    </row>
  </sheetData>
  <sheetProtection selectLockedCells="1" selectUnlockedCells="1"/>
  <mergeCells count="10">
    <mergeCell ref="B8:K8"/>
    <mergeCell ref="B9:K9"/>
    <mergeCell ref="B10:K10"/>
    <mergeCell ref="B11:K11"/>
    <mergeCell ref="B12:K12"/>
    <mergeCell ref="A1:K1"/>
    <mergeCell ref="A4:E4"/>
    <mergeCell ref="A5:K5"/>
    <mergeCell ref="B6:K6"/>
    <mergeCell ref="B7:K7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9"/>
  <sheetViews>
    <sheetView zoomScaleNormal="100" workbookViewId="0">
      <selection activeCell="F3" sqref="F3:K8"/>
    </sheetView>
  </sheetViews>
  <sheetFormatPr defaultColWidth="9.140625" defaultRowHeight="12.75"/>
  <cols>
    <col min="1" max="1" width="4.7109375" style="83" customWidth="1"/>
    <col min="2" max="2" width="58.7109375" style="83" customWidth="1"/>
    <col min="3" max="3" width="16.42578125" style="83" customWidth="1"/>
    <col min="4" max="5" width="6" style="83" customWidth="1"/>
    <col min="6" max="6" width="7" style="84" customWidth="1"/>
    <col min="7" max="7" width="9.85546875" style="84" customWidth="1"/>
    <col min="8" max="8" width="4.5703125" style="83" customWidth="1"/>
    <col min="9" max="9" width="8.28515625" style="84" customWidth="1"/>
    <col min="10" max="10" width="7.140625" style="84" customWidth="1"/>
    <col min="11" max="11" width="11.5703125" style="84" customWidth="1"/>
    <col min="12" max="16384" width="9.140625" style="83"/>
  </cols>
  <sheetData>
    <row r="1" spans="1:13" s="47" customFormat="1" ht="21.75" customHeight="1">
      <c r="A1" s="202" t="s">
        <v>336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3" ht="38.25">
      <c r="A2" s="16" t="s">
        <v>0</v>
      </c>
      <c r="B2" s="16" t="s">
        <v>10</v>
      </c>
      <c r="C2" s="16" t="s">
        <v>53</v>
      </c>
      <c r="D2" s="16" t="s">
        <v>11</v>
      </c>
      <c r="E2" s="16" t="s">
        <v>12</v>
      </c>
      <c r="F2" s="4" t="s">
        <v>13</v>
      </c>
      <c r="G2" s="4" t="s">
        <v>111</v>
      </c>
      <c r="H2" s="16" t="s">
        <v>277</v>
      </c>
      <c r="I2" s="4" t="s">
        <v>16</v>
      </c>
      <c r="J2" s="4" t="s">
        <v>17</v>
      </c>
      <c r="K2" s="4" t="s">
        <v>112</v>
      </c>
      <c r="L2" s="85"/>
      <c r="M2" s="85"/>
    </row>
    <row r="3" spans="1:13" ht="51">
      <c r="A3" s="9" t="s">
        <v>2</v>
      </c>
      <c r="B3" s="108" t="s">
        <v>180</v>
      </c>
      <c r="C3" s="14"/>
      <c r="D3" s="14" t="s">
        <v>4</v>
      </c>
      <c r="E3" s="14">
        <v>400</v>
      </c>
      <c r="F3" s="11"/>
      <c r="G3" s="11"/>
      <c r="H3" s="12"/>
      <c r="I3" s="11"/>
      <c r="J3" s="11"/>
      <c r="K3" s="11"/>
      <c r="L3" s="85"/>
      <c r="M3" s="85"/>
    </row>
    <row r="4" spans="1:13" ht="51">
      <c r="A4" s="9" t="s">
        <v>3</v>
      </c>
      <c r="B4" s="122" t="s">
        <v>181</v>
      </c>
      <c r="C4" s="14"/>
      <c r="D4" s="14" t="s">
        <v>102</v>
      </c>
      <c r="E4" s="14">
        <v>400</v>
      </c>
      <c r="F4" s="11"/>
      <c r="G4" s="11"/>
      <c r="H4" s="12"/>
      <c r="I4" s="11"/>
      <c r="J4" s="11"/>
      <c r="K4" s="11"/>
      <c r="L4" s="85"/>
      <c r="M4" s="85"/>
    </row>
    <row r="5" spans="1:13" ht="51">
      <c r="A5" s="9" t="s">
        <v>5</v>
      </c>
      <c r="B5" s="108" t="s">
        <v>182</v>
      </c>
      <c r="C5" s="14"/>
      <c r="D5" s="14" t="s">
        <v>4</v>
      </c>
      <c r="E5" s="14">
        <v>400</v>
      </c>
      <c r="F5" s="11"/>
      <c r="G5" s="11"/>
      <c r="H5" s="12"/>
      <c r="I5" s="11"/>
      <c r="J5" s="11"/>
      <c r="K5" s="11"/>
      <c r="L5" s="85"/>
      <c r="M5" s="85"/>
    </row>
    <row r="6" spans="1:13" ht="51">
      <c r="A6" s="9" t="s">
        <v>6</v>
      </c>
      <c r="B6" s="122" t="s">
        <v>183</v>
      </c>
      <c r="C6" s="14"/>
      <c r="D6" s="14" t="s">
        <v>4</v>
      </c>
      <c r="E6" s="14">
        <v>600</v>
      </c>
      <c r="F6" s="11"/>
      <c r="G6" s="11"/>
      <c r="H6" s="12"/>
      <c r="I6" s="11"/>
      <c r="J6" s="11"/>
      <c r="K6" s="11"/>
      <c r="L6" s="85"/>
      <c r="M6" s="85"/>
    </row>
    <row r="7" spans="1:13" ht="51">
      <c r="A7" s="9" t="s">
        <v>7</v>
      </c>
      <c r="B7" s="44" t="s">
        <v>184</v>
      </c>
      <c r="C7" s="14"/>
      <c r="D7" s="14" t="s">
        <v>4</v>
      </c>
      <c r="E7" s="14">
        <v>700</v>
      </c>
      <c r="F7" s="11"/>
      <c r="G7" s="11"/>
      <c r="H7" s="12"/>
      <c r="I7" s="11"/>
      <c r="J7" s="11"/>
      <c r="K7" s="11"/>
      <c r="L7" s="85"/>
      <c r="M7" s="85"/>
    </row>
    <row r="8" spans="1:13" ht="38.25">
      <c r="A8" s="19" t="s">
        <v>21</v>
      </c>
      <c r="B8" s="95" t="s">
        <v>185</v>
      </c>
      <c r="C8" s="20"/>
      <c r="D8" s="20" t="s">
        <v>4</v>
      </c>
      <c r="E8" s="20">
        <v>100</v>
      </c>
      <c r="F8" s="11"/>
      <c r="G8" s="11"/>
      <c r="H8" s="12"/>
      <c r="I8" s="11"/>
      <c r="J8" s="11"/>
      <c r="K8" s="11"/>
      <c r="L8" s="85"/>
      <c r="M8" s="85"/>
    </row>
    <row r="9" spans="1:13" s="47" customFormat="1" ht="21" customHeight="1">
      <c r="A9" s="257" t="s">
        <v>75</v>
      </c>
      <c r="B9" s="258"/>
      <c r="C9" s="258"/>
      <c r="D9" s="258"/>
      <c r="E9" s="258"/>
      <c r="F9" s="123"/>
      <c r="G9" s="56">
        <f>SUM(G3:G8)</f>
        <v>0</v>
      </c>
      <c r="H9" s="110"/>
      <c r="I9" s="56">
        <f>SUM(I3:I8)</f>
        <v>0</v>
      </c>
      <c r="J9" s="56"/>
      <c r="K9" s="56">
        <f>SUM(K3:K8)</f>
        <v>0</v>
      </c>
      <c r="L9" s="93"/>
      <c r="M9" s="93"/>
    </row>
  </sheetData>
  <sheetProtection selectLockedCells="1" selectUnlockedCells="1"/>
  <mergeCells count="2">
    <mergeCell ref="A1:K1"/>
    <mergeCell ref="A9:E9"/>
  </mergeCells>
  <pageMargins left="0.54166666666666663" right="0.35416666666666669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6"/>
  <sheetViews>
    <sheetView zoomScaleNormal="100" workbookViewId="0">
      <selection activeCell="F3" sqref="F3:K15"/>
    </sheetView>
  </sheetViews>
  <sheetFormatPr defaultColWidth="9.140625" defaultRowHeight="12.75"/>
  <cols>
    <col min="1" max="1" width="4.7109375" style="83" customWidth="1"/>
    <col min="2" max="2" width="18.42578125" style="83" customWidth="1"/>
    <col min="3" max="3" width="38.5703125" style="83" customWidth="1"/>
    <col min="4" max="5" width="6" style="83" customWidth="1"/>
    <col min="6" max="6" width="7.85546875" style="84" customWidth="1"/>
    <col min="7" max="7" width="13.7109375" style="84" customWidth="1"/>
    <col min="8" max="8" width="6.42578125" style="83" customWidth="1"/>
    <col min="9" max="9" width="8.28515625" style="84" customWidth="1"/>
    <col min="10" max="10" width="8.140625" style="84" customWidth="1"/>
    <col min="11" max="11" width="11.5703125" style="84" customWidth="1"/>
    <col min="12" max="16384" width="9.140625" style="83"/>
  </cols>
  <sheetData>
    <row r="1" spans="1:13" s="47" customFormat="1" ht="23.25" customHeight="1">
      <c r="A1" s="202" t="s">
        <v>337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3" ht="38.25">
      <c r="A2" s="165" t="s">
        <v>0</v>
      </c>
      <c r="B2" s="165" t="s">
        <v>53</v>
      </c>
      <c r="C2" s="19" t="s">
        <v>10</v>
      </c>
      <c r="D2" s="165" t="s">
        <v>11</v>
      </c>
      <c r="E2" s="165" t="s">
        <v>12</v>
      </c>
      <c r="F2" s="165" t="s">
        <v>13</v>
      </c>
      <c r="G2" s="165" t="s">
        <v>111</v>
      </c>
      <c r="H2" s="165" t="s">
        <v>277</v>
      </c>
      <c r="I2" s="165" t="s">
        <v>16</v>
      </c>
      <c r="J2" s="165" t="s">
        <v>17</v>
      </c>
      <c r="K2" s="165" t="s">
        <v>112</v>
      </c>
      <c r="L2" s="85"/>
      <c r="M2" s="85"/>
    </row>
    <row r="3" spans="1:13" ht="148.9" customHeight="1">
      <c r="A3" s="165" t="s">
        <v>2</v>
      </c>
      <c r="B3" s="167"/>
      <c r="C3" s="108" t="s">
        <v>319</v>
      </c>
      <c r="D3" s="92" t="s">
        <v>4</v>
      </c>
      <c r="E3" s="165">
        <v>400</v>
      </c>
      <c r="F3" s="17"/>
      <c r="G3" s="168"/>
      <c r="H3" s="18"/>
      <c r="I3" s="17"/>
      <c r="J3" s="17"/>
      <c r="K3" s="168"/>
      <c r="L3" s="85"/>
      <c r="M3" s="85"/>
    </row>
    <row r="4" spans="1:13" ht="76.150000000000006" customHeight="1">
      <c r="A4" s="19" t="s">
        <v>3</v>
      </c>
      <c r="B4" s="165"/>
      <c r="C4" s="164" t="s">
        <v>320</v>
      </c>
      <c r="D4" s="165" t="s">
        <v>4</v>
      </c>
      <c r="E4" s="165">
        <v>300</v>
      </c>
      <c r="F4" s="17"/>
      <c r="G4" s="168"/>
      <c r="H4" s="18"/>
      <c r="I4" s="17"/>
      <c r="J4" s="17"/>
      <c r="K4" s="168"/>
      <c r="L4" s="85"/>
      <c r="M4" s="85"/>
    </row>
    <row r="5" spans="1:13" ht="104.45" customHeight="1">
      <c r="A5" s="165" t="s">
        <v>5</v>
      </c>
      <c r="B5" s="92"/>
      <c r="C5" s="169" t="s">
        <v>321</v>
      </c>
      <c r="D5" s="165" t="s">
        <v>4</v>
      </c>
      <c r="E5" s="165">
        <v>50</v>
      </c>
      <c r="F5" s="17"/>
      <c r="G5" s="168"/>
      <c r="H5" s="18"/>
      <c r="I5" s="17"/>
      <c r="J5" s="17"/>
      <c r="K5" s="168"/>
      <c r="L5" s="85"/>
      <c r="M5" s="85"/>
    </row>
    <row r="6" spans="1:13" ht="76.900000000000006" customHeight="1">
      <c r="A6" s="165" t="s">
        <v>6</v>
      </c>
      <c r="B6" s="92"/>
      <c r="C6" s="170" t="s">
        <v>322</v>
      </c>
      <c r="D6" s="165" t="s">
        <v>4</v>
      </c>
      <c r="E6" s="165">
        <v>50</v>
      </c>
      <c r="F6" s="17"/>
      <c r="G6" s="168"/>
      <c r="H6" s="18"/>
      <c r="I6" s="17"/>
      <c r="J6" s="17"/>
      <c r="K6" s="168"/>
      <c r="L6" s="85"/>
      <c r="M6" s="85"/>
    </row>
    <row r="7" spans="1:13" ht="81.599999999999994" customHeight="1">
      <c r="A7" s="165" t="s">
        <v>7</v>
      </c>
      <c r="B7" s="125"/>
      <c r="C7" s="24" t="s">
        <v>323</v>
      </c>
      <c r="D7" s="19" t="s">
        <v>4</v>
      </c>
      <c r="E7" s="19">
        <v>200</v>
      </c>
      <c r="F7" s="171"/>
      <c r="G7" s="168"/>
      <c r="H7" s="172"/>
      <c r="I7" s="17"/>
      <c r="J7" s="17"/>
      <c r="K7" s="168"/>
      <c r="L7" s="85"/>
      <c r="M7" s="85"/>
    </row>
    <row r="8" spans="1:13" s="47" customFormat="1" ht="151.9" customHeight="1">
      <c r="A8" s="19" t="s">
        <v>21</v>
      </c>
      <c r="B8" s="125"/>
      <c r="C8" s="24" t="s">
        <v>324</v>
      </c>
      <c r="D8" s="19" t="s">
        <v>4</v>
      </c>
      <c r="E8" s="19">
        <v>200</v>
      </c>
      <c r="F8" s="171"/>
      <c r="G8" s="168"/>
      <c r="H8" s="172"/>
      <c r="I8" s="171"/>
      <c r="J8" s="171"/>
      <c r="K8" s="173"/>
      <c r="L8" s="93"/>
      <c r="M8" s="93"/>
    </row>
    <row r="9" spans="1:13" ht="162" customHeight="1">
      <c r="A9" s="162" t="s">
        <v>23</v>
      </c>
      <c r="B9" s="162"/>
      <c r="C9" s="174" t="s">
        <v>325</v>
      </c>
      <c r="D9" s="19" t="s">
        <v>4</v>
      </c>
      <c r="E9" s="162">
        <v>180</v>
      </c>
      <c r="F9" s="175"/>
      <c r="G9" s="168"/>
      <c r="H9" s="176"/>
      <c r="I9" s="175"/>
      <c r="J9" s="175"/>
      <c r="K9" s="175"/>
    </row>
    <row r="10" spans="1:13" ht="153" customHeight="1">
      <c r="A10" s="162" t="s">
        <v>25</v>
      </c>
      <c r="B10" s="162"/>
      <c r="C10" s="30" t="s">
        <v>326</v>
      </c>
      <c r="D10" s="19" t="s">
        <v>4</v>
      </c>
      <c r="E10" s="162">
        <v>20</v>
      </c>
      <c r="F10" s="175"/>
      <c r="G10" s="168"/>
      <c r="H10" s="176"/>
      <c r="I10" s="175"/>
      <c r="J10" s="175"/>
      <c r="K10" s="175"/>
    </row>
    <row r="11" spans="1:13" ht="67.150000000000006" customHeight="1">
      <c r="A11" s="177" t="s">
        <v>27</v>
      </c>
      <c r="B11" s="178"/>
      <c r="C11" s="179" t="s">
        <v>327</v>
      </c>
      <c r="D11" s="180" t="s">
        <v>4</v>
      </c>
      <c r="E11" s="180">
        <v>150</v>
      </c>
      <c r="F11" s="181"/>
      <c r="G11" s="168"/>
      <c r="H11" s="183"/>
      <c r="I11" s="184"/>
      <c r="J11" s="184"/>
      <c r="K11" s="182"/>
    </row>
    <row r="12" spans="1:13" ht="86.45" customHeight="1">
      <c r="A12" s="165" t="s">
        <v>28</v>
      </c>
      <c r="B12" s="125"/>
      <c r="C12" s="24" t="s">
        <v>328</v>
      </c>
      <c r="D12" s="19" t="s">
        <v>4</v>
      </c>
      <c r="E12" s="19">
        <v>20</v>
      </c>
      <c r="F12" s="171"/>
      <c r="G12" s="168"/>
      <c r="H12" s="172"/>
      <c r="I12" s="17"/>
      <c r="J12" s="17"/>
      <c r="K12" s="168"/>
    </row>
    <row r="13" spans="1:13" ht="61.9" customHeight="1">
      <c r="A13" s="165" t="s">
        <v>166</v>
      </c>
      <c r="B13" s="125"/>
      <c r="C13" s="24" t="s">
        <v>329</v>
      </c>
      <c r="D13" s="19" t="s">
        <v>4</v>
      </c>
      <c r="E13" s="19">
        <v>25</v>
      </c>
      <c r="F13" s="171"/>
      <c r="G13" s="168"/>
      <c r="H13" s="172"/>
      <c r="I13" s="17"/>
      <c r="J13" s="17"/>
      <c r="K13" s="168"/>
    </row>
    <row r="14" spans="1:13" ht="72.599999999999994" customHeight="1">
      <c r="A14" s="165" t="s">
        <v>167</v>
      </c>
      <c r="B14" s="92"/>
      <c r="C14" s="1" t="s">
        <v>330</v>
      </c>
      <c r="D14" s="165" t="s">
        <v>4</v>
      </c>
      <c r="E14" s="165">
        <v>50</v>
      </c>
      <c r="F14" s="17"/>
      <c r="G14" s="168"/>
      <c r="H14" s="18"/>
      <c r="I14" s="17"/>
      <c r="J14" s="17"/>
      <c r="K14" s="168"/>
    </row>
    <row r="15" spans="1:13" ht="120" customHeight="1">
      <c r="A15" s="165" t="s">
        <v>168</v>
      </c>
      <c r="B15" s="92"/>
      <c r="C15" s="1" t="s">
        <v>332</v>
      </c>
      <c r="D15" s="165" t="s">
        <v>165</v>
      </c>
      <c r="E15" s="165">
        <v>600</v>
      </c>
      <c r="F15" s="17"/>
      <c r="G15" s="168"/>
      <c r="H15" s="18"/>
      <c r="I15" s="17"/>
      <c r="J15" s="17"/>
      <c r="K15" s="168"/>
    </row>
    <row r="16" spans="1:13">
      <c r="A16" s="201" t="s">
        <v>331</v>
      </c>
      <c r="B16" s="201"/>
      <c r="C16" s="201"/>
      <c r="D16" s="201"/>
      <c r="E16" s="201"/>
      <c r="F16" s="201"/>
      <c r="G16" s="4">
        <f>SUM(G3:G15)</f>
        <v>0</v>
      </c>
      <c r="H16" s="136"/>
      <c r="I16" s="4">
        <f>SUM(I3:I15)</f>
        <v>0</v>
      </c>
      <c r="J16" s="4"/>
      <c r="K16" s="4">
        <f>SUM(K3:K15)</f>
        <v>0</v>
      </c>
    </row>
  </sheetData>
  <sheetProtection selectLockedCells="1" selectUnlockedCells="1"/>
  <mergeCells count="2">
    <mergeCell ref="A1:K1"/>
    <mergeCell ref="A16:F16"/>
  </mergeCells>
  <pageMargins left="0.74791666666666667" right="0.35416666666666669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5"/>
  <sheetViews>
    <sheetView zoomScaleNormal="100" workbookViewId="0">
      <selection activeCell="F3" sqref="F3:K14"/>
    </sheetView>
  </sheetViews>
  <sheetFormatPr defaultColWidth="9.140625" defaultRowHeight="12.75"/>
  <cols>
    <col min="1" max="1" width="3" style="83" customWidth="1"/>
    <col min="2" max="2" width="12.28515625" style="83" customWidth="1"/>
    <col min="3" max="3" width="45.42578125" style="83" customWidth="1"/>
    <col min="4" max="4" width="9.7109375" style="83" customWidth="1"/>
    <col min="5" max="7" width="9.140625" style="83"/>
    <col min="8" max="8" width="4.85546875" style="83" customWidth="1"/>
    <col min="9" max="9" width="9.140625" style="83"/>
    <col min="10" max="10" width="10.42578125" style="83" customWidth="1"/>
    <col min="11" max="11" width="10.28515625" style="83" customWidth="1"/>
    <col min="12" max="16384" width="9.140625" style="83"/>
  </cols>
  <sheetData>
    <row r="1" spans="1:11" ht="21" customHeight="1">
      <c r="A1" s="242" t="s">
        <v>338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47" customFormat="1" ht="38.25">
      <c r="A2" s="16" t="s">
        <v>186</v>
      </c>
      <c r="B2" s="16" t="s">
        <v>187</v>
      </c>
      <c r="C2" s="16" t="s">
        <v>188</v>
      </c>
      <c r="D2" s="16" t="s">
        <v>309</v>
      </c>
      <c r="E2" s="16" t="s">
        <v>12</v>
      </c>
      <c r="F2" s="16" t="s">
        <v>13</v>
      </c>
      <c r="G2" s="16" t="s">
        <v>14</v>
      </c>
      <c r="H2" s="16" t="s">
        <v>308</v>
      </c>
      <c r="I2" s="16" t="s">
        <v>189</v>
      </c>
      <c r="J2" s="16" t="s">
        <v>17</v>
      </c>
      <c r="K2" s="16" t="s">
        <v>37</v>
      </c>
    </row>
    <row r="3" spans="1:11" ht="25.5">
      <c r="A3" s="90" t="s">
        <v>2</v>
      </c>
      <c r="B3" s="90"/>
      <c r="C3" s="1" t="s">
        <v>190</v>
      </c>
      <c r="D3" s="90" t="s">
        <v>4</v>
      </c>
      <c r="E3" s="90">
        <v>60</v>
      </c>
      <c r="F3" s="127"/>
      <c r="G3" s="127"/>
      <c r="H3" s="126"/>
      <c r="I3" s="127"/>
      <c r="J3" s="127"/>
      <c r="K3" s="127"/>
    </row>
    <row r="4" spans="1:11" ht="25.5">
      <c r="A4" s="90" t="s">
        <v>3</v>
      </c>
      <c r="B4" s="90"/>
      <c r="C4" s="1" t="s">
        <v>191</v>
      </c>
      <c r="D4" s="90" t="s">
        <v>4</v>
      </c>
      <c r="E4" s="90">
        <v>60</v>
      </c>
      <c r="F4" s="127"/>
      <c r="G4" s="127"/>
      <c r="H4" s="126"/>
      <c r="I4" s="127"/>
      <c r="J4" s="127"/>
      <c r="K4" s="127"/>
    </row>
    <row r="5" spans="1:11" ht="25.5">
      <c r="A5" s="90" t="s">
        <v>5</v>
      </c>
      <c r="B5" s="90"/>
      <c r="C5" s="1" t="s">
        <v>192</v>
      </c>
      <c r="D5" s="90" t="s">
        <v>4</v>
      </c>
      <c r="E5" s="90">
        <v>100</v>
      </c>
      <c r="F5" s="127"/>
      <c r="G5" s="127"/>
      <c r="H5" s="126"/>
      <c r="I5" s="127"/>
      <c r="J5" s="127"/>
      <c r="K5" s="127"/>
    </row>
    <row r="6" spans="1:11" ht="25.5">
      <c r="A6" s="90" t="s">
        <v>6</v>
      </c>
      <c r="B6" s="90"/>
      <c r="C6" s="1" t="s">
        <v>193</v>
      </c>
      <c r="D6" s="90" t="s">
        <v>4</v>
      </c>
      <c r="E6" s="90">
        <v>100</v>
      </c>
      <c r="F6" s="127"/>
      <c r="G6" s="127"/>
      <c r="H6" s="126"/>
      <c r="I6" s="127"/>
      <c r="J6" s="127"/>
      <c r="K6" s="127"/>
    </row>
    <row r="7" spans="1:11" ht="25.5">
      <c r="A7" s="90" t="s">
        <v>7</v>
      </c>
      <c r="B7" s="90"/>
      <c r="C7" s="1" t="s">
        <v>194</v>
      </c>
      <c r="D7" s="90" t="s">
        <v>4</v>
      </c>
      <c r="E7" s="90">
        <v>50</v>
      </c>
      <c r="F7" s="127"/>
      <c r="G7" s="127"/>
      <c r="H7" s="126"/>
      <c r="I7" s="127"/>
      <c r="J7" s="127"/>
      <c r="K7" s="127"/>
    </row>
    <row r="8" spans="1:11" ht="25.5">
      <c r="A8" s="90" t="s">
        <v>21</v>
      </c>
      <c r="B8" s="90"/>
      <c r="C8" s="1" t="s">
        <v>195</v>
      </c>
      <c r="D8" s="90" t="s">
        <v>4</v>
      </c>
      <c r="E8" s="90">
        <v>40</v>
      </c>
      <c r="F8" s="127"/>
      <c r="G8" s="127"/>
      <c r="H8" s="126"/>
      <c r="I8" s="127"/>
      <c r="J8" s="127"/>
      <c r="K8" s="127"/>
    </row>
    <row r="9" spans="1:11" ht="25.5">
      <c r="A9" s="90" t="s">
        <v>23</v>
      </c>
      <c r="B9" s="90"/>
      <c r="C9" s="1" t="s">
        <v>196</v>
      </c>
      <c r="D9" s="90" t="s">
        <v>4</v>
      </c>
      <c r="E9" s="90">
        <v>40</v>
      </c>
      <c r="F9" s="127"/>
      <c r="G9" s="127"/>
      <c r="H9" s="126"/>
      <c r="I9" s="127"/>
      <c r="J9" s="127"/>
      <c r="K9" s="127"/>
    </row>
    <row r="10" spans="1:11">
      <c r="A10" s="90" t="s">
        <v>25</v>
      </c>
      <c r="B10" s="90"/>
      <c r="C10" s="1" t="s">
        <v>197</v>
      </c>
      <c r="D10" s="90" t="s">
        <v>4</v>
      </c>
      <c r="E10" s="90">
        <v>50</v>
      </c>
      <c r="F10" s="127"/>
      <c r="G10" s="127"/>
      <c r="H10" s="126"/>
      <c r="I10" s="127"/>
      <c r="J10" s="127"/>
      <c r="K10" s="127"/>
    </row>
    <row r="11" spans="1:11" ht="63.75">
      <c r="A11" s="90" t="s">
        <v>27</v>
      </c>
      <c r="B11" s="90"/>
      <c r="C11" s="1" t="s">
        <v>198</v>
      </c>
      <c r="D11" s="90" t="s">
        <v>4</v>
      </c>
      <c r="E11" s="90">
        <v>40</v>
      </c>
      <c r="F11" s="127"/>
      <c r="G11" s="127"/>
      <c r="H11" s="126"/>
      <c r="I11" s="127"/>
      <c r="J11" s="127"/>
      <c r="K11" s="127"/>
    </row>
    <row r="12" spans="1:11" ht="63.75">
      <c r="A12" s="90" t="s">
        <v>28</v>
      </c>
      <c r="B12" s="90"/>
      <c r="C12" s="1" t="s">
        <v>199</v>
      </c>
      <c r="D12" s="90" t="s">
        <v>4</v>
      </c>
      <c r="E12" s="90">
        <v>80</v>
      </c>
      <c r="F12" s="127"/>
      <c r="G12" s="127"/>
      <c r="H12" s="126"/>
      <c r="I12" s="127"/>
      <c r="J12" s="127"/>
      <c r="K12" s="127"/>
    </row>
    <row r="13" spans="1:11" ht="51">
      <c r="A13" s="90" t="s">
        <v>166</v>
      </c>
      <c r="B13" s="90"/>
      <c r="C13" s="1" t="s">
        <v>200</v>
      </c>
      <c r="D13" s="90" t="s">
        <v>4</v>
      </c>
      <c r="E13" s="90">
        <v>120</v>
      </c>
      <c r="F13" s="127"/>
      <c r="G13" s="127"/>
      <c r="H13" s="126"/>
      <c r="I13" s="127"/>
      <c r="J13" s="127"/>
      <c r="K13" s="127"/>
    </row>
    <row r="14" spans="1:11" ht="26.25" thickBot="1">
      <c r="A14" s="128" t="s">
        <v>167</v>
      </c>
      <c r="B14" s="128"/>
      <c r="C14" s="24" t="s">
        <v>201</v>
      </c>
      <c r="D14" s="128" t="s">
        <v>4</v>
      </c>
      <c r="E14" s="128">
        <v>100</v>
      </c>
      <c r="F14" s="129"/>
      <c r="G14" s="129"/>
      <c r="H14" s="130"/>
      <c r="I14" s="127"/>
      <c r="J14" s="127"/>
      <c r="K14" s="127"/>
    </row>
    <row r="15" spans="1:11" ht="32.25" customHeight="1" thickBot="1">
      <c r="A15" s="259" t="s">
        <v>75</v>
      </c>
      <c r="B15" s="260"/>
      <c r="C15" s="260"/>
      <c r="D15" s="260"/>
      <c r="E15" s="131"/>
      <c r="F15" s="132"/>
      <c r="G15" s="133">
        <f>SUM(G3:G14)</f>
        <v>0</v>
      </c>
      <c r="H15" s="134"/>
      <c r="I15" s="133">
        <f>SUM(I3:I14)</f>
        <v>0</v>
      </c>
      <c r="J15" s="133"/>
      <c r="K15" s="135">
        <f>SUM(K3:K14)</f>
        <v>0</v>
      </c>
    </row>
  </sheetData>
  <sheetProtection selectLockedCells="1" selectUnlockedCells="1"/>
  <mergeCells count="2">
    <mergeCell ref="A15:D15"/>
    <mergeCell ref="A1:K1"/>
  </mergeCells>
  <pageMargins left="0.75" right="0.75" top="0.69791666666666663" bottom="0.86458333333333337" header="0.51180555555555551" footer="0.51180555555555551"/>
  <pageSetup paperSize="9" firstPageNumber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0"/>
  <sheetViews>
    <sheetView zoomScaleNormal="100" workbookViewId="0">
      <selection activeCell="F3" sqref="F3:K9"/>
    </sheetView>
  </sheetViews>
  <sheetFormatPr defaultColWidth="9.140625" defaultRowHeight="12.75"/>
  <cols>
    <col min="1" max="1" width="3.85546875" style="83" customWidth="1"/>
    <col min="2" max="2" width="15.7109375" style="83" customWidth="1"/>
    <col min="3" max="3" width="49" style="83" customWidth="1"/>
    <col min="4" max="4" width="6.42578125" style="83" customWidth="1"/>
    <col min="5" max="5" width="5.140625" style="83" customWidth="1"/>
    <col min="6" max="7" width="9.140625" style="83"/>
    <col min="8" max="8" width="5.85546875" style="83" customWidth="1"/>
    <col min="9" max="16384" width="9.140625" style="83"/>
  </cols>
  <sheetData>
    <row r="1" spans="1:11" ht="20.25" customHeight="1">
      <c r="A1" s="242" t="s">
        <v>339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4" t="s">
        <v>13</v>
      </c>
      <c r="G2" s="4" t="s">
        <v>111</v>
      </c>
      <c r="H2" s="16" t="s">
        <v>277</v>
      </c>
      <c r="I2" s="4" t="s">
        <v>16</v>
      </c>
      <c r="J2" s="4" t="s">
        <v>17</v>
      </c>
      <c r="K2" s="4" t="s">
        <v>112</v>
      </c>
    </row>
    <row r="3" spans="1:11" ht="25.5">
      <c r="A3" s="14" t="s">
        <v>2</v>
      </c>
      <c r="B3" s="14"/>
      <c r="C3" s="118" t="s">
        <v>219</v>
      </c>
      <c r="D3" s="14" t="s">
        <v>4</v>
      </c>
      <c r="E3" s="14">
        <v>50</v>
      </c>
      <c r="F3" s="11"/>
      <c r="G3" s="11"/>
      <c r="H3" s="12"/>
      <c r="I3" s="11"/>
      <c r="J3" s="11"/>
      <c r="K3" s="11"/>
    </row>
    <row r="4" spans="1:11" ht="25.5">
      <c r="A4" s="14" t="s">
        <v>3</v>
      </c>
      <c r="B4" s="14"/>
      <c r="C4" s="118" t="s">
        <v>220</v>
      </c>
      <c r="D4" s="14" t="s">
        <v>4</v>
      </c>
      <c r="E4" s="14">
        <v>25</v>
      </c>
      <c r="F4" s="11"/>
      <c r="G4" s="11"/>
      <c r="H4" s="12"/>
      <c r="I4" s="11"/>
      <c r="J4" s="11"/>
      <c r="K4" s="11"/>
    </row>
    <row r="5" spans="1:11" ht="25.5">
      <c r="A5" s="14" t="s">
        <v>5</v>
      </c>
      <c r="B5" s="14"/>
      <c r="C5" s="118" t="s">
        <v>221</v>
      </c>
      <c r="D5" s="14" t="s">
        <v>4</v>
      </c>
      <c r="E5" s="14">
        <v>25</v>
      </c>
      <c r="F5" s="11"/>
      <c r="G5" s="11"/>
      <c r="H5" s="12"/>
      <c r="I5" s="11"/>
      <c r="J5" s="11"/>
      <c r="K5" s="11"/>
    </row>
    <row r="6" spans="1:11" ht="38.25">
      <c r="A6" s="14" t="s">
        <v>6</v>
      </c>
      <c r="B6" s="20"/>
      <c r="C6" s="118" t="s">
        <v>222</v>
      </c>
      <c r="D6" s="14" t="s">
        <v>4</v>
      </c>
      <c r="E6" s="14">
        <v>25</v>
      </c>
      <c r="F6" s="11"/>
      <c r="G6" s="11"/>
      <c r="H6" s="12"/>
      <c r="I6" s="11"/>
      <c r="J6" s="11"/>
      <c r="K6" s="11"/>
    </row>
    <row r="7" spans="1:11" ht="38.25">
      <c r="A7" s="14" t="s">
        <v>7</v>
      </c>
      <c r="B7" s="137"/>
      <c r="C7" s="118" t="s">
        <v>223</v>
      </c>
      <c r="D7" s="14" t="s">
        <v>4</v>
      </c>
      <c r="E7" s="14">
        <v>30</v>
      </c>
      <c r="F7" s="138"/>
      <c r="G7" s="11"/>
      <c r="H7" s="12"/>
      <c r="I7" s="11"/>
      <c r="J7" s="11"/>
      <c r="K7" s="11"/>
    </row>
    <row r="8" spans="1:11" ht="38.25">
      <c r="A8" s="14" t="s">
        <v>21</v>
      </c>
      <c r="B8" s="137"/>
      <c r="C8" s="118" t="s">
        <v>224</v>
      </c>
      <c r="D8" s="14" t="s">
        <v>4</v>
      </c>
      <c r="E8" s="14">
        <v>20</v>
      </c>
      <c r="F8" s="138"/>
      <c r="G8" s="11"/>
      <c r="H8" s="12"/>
      <c r="I8" s="11"/>
      <c r="J8" s="11"/>
      <c r="K8" s="11"/>
    </row>
    <row r="9" spans="1:11" ht="38.25">
      <c r="A9" s="14" t="s">
        <v>23</v>
      </c>
      <c r="B9" s="137"/>
      <c r="C9" s="118" t="s">
        <v>225</v>
      </c>
      <c r="D9" s="14" t="s">
        <v>4</v>
      </c>
      <c r="E9" s="14">
        <v>20</v>
      </c>
      <c r="F9" s="138"/>
      <c r="G9" s="11"/>
      <c r="H9" s="12"/>
      <c r="I9" s="11"/>
      <c r="J9" s="11"/>
      <c r="K9" s="11"/>
    </row>
    <row r="10" spans="1:11" s="47" customFormat="1" ht="26.25" customHeight="1">
      <c r="A10" s="261" t="s">
        <v>8</v>
      </c>
      <c r="B10" s="261"/>
      <c r="C10" s="261"/>
      <c r="D10" s="261"/>
      <c r="E10" s="261"/>
      <c r="F10" s="261"/>
      <c r="G10" s="40">
        <f>SUM(G3:G9)</f>
        <v>0</v>
      </c>
      <c r="H10" s="41"/>
      <c r="I10" s="40">
        <f>SUM(I3:I9)</f>
        <v>0</v>
      </c>
      <c r="J10" s="40"/>
      <c r="K10" s="40">
        <f>SUM(K3:K9)</f>
        <v>0</v>
      </c>
    </row>
  </sheetData>
  <sheetProtection selectLockedCells="1" selectUnlockedCells="1"/>
  <mergeCells count="2">
    <mergeCell ref="A10:F10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11"/>
  <sheetViews>
    <sheetView tabSelected="1" zoomScaleNormal="100" workbookViewId="0">
      <selection activeCell="P4" sqref="P4"/>
    </sheetView>
  </sheetViews>
  <sheetFormatPr defaultColWidth="9.140625" defaultRowHeight="12.75"/>
  <cols>
    <col min="1" max="1" width="6.28515625" style="83" customWidth="1"/>
    <col min="2" max="2" width="15.7109375" style="83" customWidth="1"/>
    <col min="3" max="3" width="56.28515625" style="83" customWidth="1"/>
    <col min="4" max="4" width="6.42578125" style="83" customWidth="1"/>
    <col min="5" max="5" width="5.28515625" style="83" customWidth="1"/>
    <col min="6" max="6" width="9.28515625" style="83" bestFit="1" customWidth="1"/>
    <col min="7" max="7" width="10.140625" style="83" bestFit="1" customWidth="1"/>
    <col min="8" max="8" width="4.85546875" style="83" customWidth="1"/>
    <col min="9" max="10" width="9.28515625" style="83" bestFit="1" customWidth="1"/>
    <col min="11" max="11" width="10.140625" style="83" bestFit="1" customWidth="1"/>
    <col min="12" max="16384" width="9.140625" style="83"/>
  </cols>
  <sheetData>
    <row r="1" spans="1:11" ht="29.25" customHeight="1">
      <c r="A1" s="264" t="s">
        <v>340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38.25">
      <c r="A2" s="28" t="s">
        <v>0</v>
      </c>
      <c r="B2" s="28" t="s">
        <v>53</v>
      </c>
      <c r="C2" s="28" t="s">
        <v>10</v>
      </c>
      <c r="D2" s="28" t="s">
        <v>11</v>
      </c>
      <c r="E2" s="28" t="s">
        <v>12</v>
      </c>
      <c r="F2" s="121" t="s">
        <v>13</v>
      </c>
      <c r="G2" s="121" t="s">
        <v>111</v>
      </c>
      <c r="H2" s="28" t="s">
        <v>277</v>
      </c>
      <c r="I2" s="121" t="s">
        <v>16</v>
      </c>
      <c r="J2" s="121" t="s">
        <v>17</v>
      </c>
      <c r="K2" s="121" t="s">
        <v>112</v>
      </c>
    </row>
    <row r="3" spans="1:11" ht="114.75">
      <c r="A3" s="35" t="s">
        <v>2</v>
      </c>
      <c r="B3" s="35"/>
      <c r="C3" s="140" t="s">
        <v>267</v>
      </c>
      <c r="D3" s="141" t="s">
        <v>4</v>
      </c>
      <c r="E3" s="141">
        <v>60</v>
      </c>
      <c r="F3" s="142"/>
      <c r="G3" s="142"/>
      <c r="H3" s="143"/>
      <c r="I3" s="142"/>
      <c r="J3" s="142"/>
      <c r="K3" s="142"/>
    </row>
    <row r="4" spans="1:11" ht="66.75" customHeight="1">
      <c r="A4" s="35" t="s">
        <v>3</v>
      </c>
      <c r="B4" s="35"/>
      <c r="C4" s="140" t="s">
        <v>268</v>
      </c>
      <c r="D4" s="141" t="s">
        <v>4</v>
      </c>
      <c r="E4" s="141">
        <v>40</v>
      </c>
      <c r="F4" s="142"/>
      <c r="G4" s="142"/>
      <c r="H4" s="143"/>
      <c r="I4" s="142"/>
      <c r="J4" s="142"/>
      <c r="K4" s="142"/>
    </row>
    <row r="5" spans="1:11" ht="38.25">
      <c r="A5" s="35" t="s">
        <v>5</v>
      </c>
      <c r="B5" s="35"/>
      <c r="C5" s="140" t="s">
        <v>269</v>
      </c>
      <c r="D5" s="141" t="s">
        <v>4</v>
      </c>
      <c r="E5" s="141">
        <v>40</v>
      </c>
      <c r="F5" s="142"/>
      <c r="G5" s="142"/>
      <c r="H5" s="143"/>
      <c r="I5" s="142"/>
      <c r="J5" s="142"/>
      <c r="K5" s="142"/>
    </row>
    <row r="6" spans="1:11" ht="25.5">
      <c r="A6" s="35" t="s">
        <v>6</v>
      </c>
      <c r="B6" s="35"/>
      <c r="C6" s="140" t="s">
        <v>270</v>
      </c>
      <c r="D6" s="141" t="s">
        <v>4</v>
      </c>
      <c r="E6" s="141">
        <v>90</v>
      </c>
      <c r="F6" s="142"/>
      <c r="G6" s="142"/>
      <c r="H6" s="143"/>
      <c r="I6" s="142"/>
      <c r="J6" s="142"/>
      <c r="K6" s="142"/>
    </row>
    <row r="7" spans="1:11" ht="48.75" customHeight="1">
      <c r="A7" s="35" t="s">
        <v>7</v>
      </c>
      <c r="B7" s="35"/>
      <c r="C7" s="140" t="s">
        <v>341</v>
      </c>
      <c r="D7" s="141" t="s">
        <v>102</v>
      </c>
      <c r="E7" s="141">
        <v>1800</v>
      </c>
      <c r="F7" s="142"/>
      <c r="G7" s="142"/>
      <c r="H7" s="143"/>
      <c r="I7" s="142"/>
      <c r="J7" s="142"/>
      <c r="K7" s="142"/>
    </row>
    <row r="8" spans="1:11" ht="69.75" customHeight="1">
      <c r="A8" s="35" t="s">
        <v>21</v>
      </c>
      <c r="B8" s="139"/>
      <c r="C8" s="140" t="s">
        <v>342</v>
      </c>
      <c r="D8" s="141" t="s">
        <v>4</v>
      </c>
      <c r="E8" s="141">
        <v>10</v>
      </c>
      <c r="F8" s="142"/>
      <c r="G8" s="142"/>
      <c r="H8" s="143"/>
      <c r="I8" s="142"/>
      <c r="J8" s="142"/>
      <c r="K8" s="142"/>
    </row>
    <row r="9" spans="1:11" ht="51">
      <c r="A9" s="35" t="s">
        <v>23</v>
      </c>
      <c r="B9" s="139"/>
      <c r="C9" s="140" t="s">
        <v>271</v>
      </c>
      <c r="D9" s="141" t="s">
        <v>272</v>
      </c>
      <c r="E9" s="141">
        <v>100</v>
      </c>
      <c r="F9" s="142"/>
      <c r="G9" s="142"/>
      <c r="H9" s="143"/>
      <c r="I9" s="142"/>
      <c r="J9" s="142"/>
      <c r="K9" s="142"/>
    </row>
    <row r="10" spans="1:11" ht="89.25">
      <c r="A10" s="35" t="s">
        <v>23</v>
      </c>
      <c r="B10" s="139"/>
      <c r="C10" s="140" t="s">
        <v>273</v>
      </c>
      <c r="D10" s="141" t="s">
        <v>272</v>
      </c>
      <c r="E10" s="141">
        <v>20</v>
      </c>
      <c r="F10" s="142"/>
      <c r="G10" s="142"/>
      <c r="H10" s="143"/>
      <c r="I10" s="142"/>
      <c r="J10" s="142"/>
      <c r="K10" s="142"/>
    </row>
    <row r="11" spans="1:11" s="47" customFormat="1" ht="25.5" customHeight="1">
      <c r="A11" s="263" t="s">
        <v>8</v>
      </c>
      <c r="B11" s="263"/>
      <c r="C11" s="263"/>
      <c r="D11" s="263"/>
      <c r="E11" s="263"/>
      <c r="F11" s="263"/>
      <c r="G11" s="38">
        <f>SUM(G3:G10)</f>
        <v>0</v>
      </c>
      <c r="H11" s="38"/>
      <c r="I11" s="38">
        <f>SUM(I3:I10)</f>
        <v>0</v>
      </c>
      <c r="J11" s="38"/>
      <c r="K11" s="38">
        <f>SUM(K3:K10)</f>
        <v>0</v>
      </c>
    </row>
  </sheetData>
  <sheetProtection selectLockedCells="1" selectUnlockedCells="1"/>
  <mergeCells count="2">
    <mergeCell ref="A11:F11"/>
    <mergeCell ref="A1:K1"/>
  </mergeCells>
  <phoneticPr fontId="18" type="noConversion"/>
  <pageMargins left="0.34375" right="0.33333333333333331" top="0.30208333333333331" bottom="0.28125" header="0.51180555555555551" footer="0.51180555555555551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zoomScaleNormal="100" workbookViewId="0">
      <selection activeCell="F3" sqref="F3:K7"/>
    </sheetView>
  </sheetViews>
  <sheetFormatPr defaultColWidth="9.140625" defaultRowHeight="12.75"/>
  <cols>
    <col min="1" max="1" width="4.42578125" style="8" customWidth="1"/>
    <col min="2" max="2" width="20.28515625" style="8" customWidth="1"/>
    <col min="3" max="3" width="42.140625" style="8" customWidth="1"/>
    <col min="4" max="4" width="6.5703125" style="8" customWidth="1"/>
    <col min="5" max="5" width="7" style="8" customWidth="1"/>
    <col min="6" max="6" width="7.7109375" style="8" customWidth="1"/>
    <col min="7" max="7" width="10.42578125" style="8" customWidth="1"/>
    <col min="8" max="8" width="5.7109375" style="8" customWidth="1"/>
    <col min="9" max="9" width="9.140625" style="8"/>
    <col min="10" max="10" width="7.85546875" style="8" customWidth="1"/>
    <col min="11" max="11" width="12.42578125" style="8" customWidth="1"/>
    <col min="12" max="16384" width="9.140625" style="8"/>
  </cols>
  <sheetData>
    <row r="1" spans="1:11" ht="26.25" customHeight="1">
      <c r="A1" s="202" t="s">
        <v>253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s="10" customFormat="1" ht="38.25">
      <c r="A2" s="5" t="s">
        <v>0</v>
      </c>
      <c r="B2" s="25" t="s">
        <v>53</v>
      </c>
      <c r="C2" s="25" t="s">
        <v>54</v>
      </c>
      <c r="D2" s="25" t="s">
        <v>11</v>
      </c>
      <c r="E2" s="25" t="s">
        <v>12</v>
      </c>
      <c r="F2" s="25" t="s">
        <v>55</v>
      </c>
      <c r="G2" s="25" t="s">
        <v>14</v>
      </c>
      <c r="H2" s="5" t="s">
        <v>277</v>
      </c>
      <c r="I2" s="5" t="s">
        <v>16</v>
      </c>
      <c r="J2" s="5" t="s">
        <v>17</v>
      </c>
      <c r="K2" s="5" t="s">
        <v>56</v>
      </c>
    </row>
    <row r="3" spans="1:11" s="10" customFormat="1" ht="51">
      <c r="A3" s="9" t="s">
        <v>2</v>
      </c>
      <c r="B3" s="14"/>
      <c r="C3" s="1" t="s">
        <v>57</v>
      </c>
      <c r="D3" s="9" t="s">
        <v>4</v>
      </c>
      <c r="E3" s="9">
        <v>2000</v>
      </c>
      <c r="F3" s="17"/>
      <c r="G3" s="11"/>
      <c r="H3" s="18"/>
      <c r="I3" s="17"/>
      <c r="J3" s="17"/>
      <c r="K3" s="17"/>
    </row>
    <row r="4" spans="1:11" s="10" customFormat="1" ht="51">
      <c r="A4" s="9" t="s">
        <v>3</v>
      </c>
      <c r="B4" s="14"/>
      <c r="C4" s="1" t="s">
        <v>58</v>
      </c>
      <c r="D4" s="9" t="s">
        <v>4</v>
      </c>
      <c r="E4" s="9">
        <v>10000</v>
      </c>
      <c r="F4" s="17"/>
      <c r="G4" s="11"/>
      <c r="H4" s="18"/>
      <c r="I4" s="17"/>
      <c r="J4" s="17"/>
      <c r="K4" s="17"/>
    </row>
    <row r="5" spans="1:11" s="10" customFormat="1" ht="38.25">
      <c r="A5" s="9" t="s">
        <v>5</v>
      </c>
      <c r="B5" s="14"/>
      <c r="C5" s="1" t="s">
        <v>59</v>
      </c>
      <c r="D5" s="9" t="s">
        <v>4</v>
      </c>
      <c r="E5" s="9">
        <v>7000</v>
      </c>
      <c r="F5" s="17"/>
      <c r="G5" s="11"/>
      <c r="H5" s="18"/>
      <c r="I5" s="17"/>
      <c r="J5" s="17"/>
      <c r="K5" s="17"/>
    </row>
    <row r="6" spans="1:11" s="10" customFormat="1" ht="38.25">
      <c r="A6" s="9" t="s">
        <v>6</v>
      </c>
      <c r="B6" s="14"/>
      <c r="C6" s="1" t="s">
        <v>279</v>
      </c>
      <c r="D6" s="9" t="s">
        <v>4</v>
      </c>
      <c r="E6" s="9">
        <v>5000</v>
      </c>
      <c r="F6" s="17"/>
      <c r="G6" s="11"/>
      <c r="H6" s="18"/>
      <c r="I6" s="17"/>
      <c r="J6" s="17"/>
      <c r="K6" s="17"/>
    </row>
    <row r="7" spans="1:11" s="10" customFormat="1" ht="82.5" customHeight="1">
      <c r="A7" s="161" t="s">
        <v>7</v>
      </c>
      <c r="B7" s="160"/>
      <c r="C7" s="1" t="s">
        <v>348</v>
      </c>
      <c r="D7" s="161" t="s">
        <v>4</v>
      </c>
      <c r="E7" s="161">
        <v>52500</v>
      </c>
      <c r="F7" s="17"/>
      <c r="G7" s="11"/>
      <c r="H7" s="18"/>
      <c r="I7" s="17"/>
      <c r="J7" s="17"/>
      <c r="K7" s="17"/>
    </row>
    <row r="8" spans="1:11" s="6" customFormat="1" ht="19.5" customHeight="1">
      <c r="A8" s="201" t="s">
        <v>60</v>
      </c>
      <c r="B8" s="201"/>
      <c r="C8" s="201"/>
      <c r="D8" s="201"/>
      <c r="E8" s="201"/>
      <c r="F8" s="201"/>
      <c r="G8" s="4">
        <f>SUM(G3:G7)</f>
        <v>0</v>
      </c>
      <c r="H8" s="5"/>
      <c r="I8" s="4">
        <f>SUM(I3:I7)</f>
        <v>0</v>
      </c>
      <c r="J8" s="4"/>
      <c r="K8" s="4">
        <f>SUM(K3:K7)</f>
        <v>0</v>
      </c>
    </row>
    <row r="9" spans="1:11" s="6" customFormat="1">
      <c r="A9" s="206" t="s">
        <v>349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spans="1:11" s="6" customFormat="1">
      <c r="A10" s="204" t="s">
        <v>61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</row>
    <row r="11" spans="1:11" s="10" customFormat="1">
      <c r="A11" s="204" t="s">
        <v>62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</row>
    <row r="12" spans="1:11" s="10" customFormat="1">
      <c r="A12" s="204" t="s">
        <v>63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</row>
    <row r="13" spans="1:11" s="10" customFormat="1">
      <c r="A13" s="204" t="s">
        <v>64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spans="1:11" s="6" customFormat="1">
      <c r="A14" s="204" t="s">
        <v>65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</row>
    <row r="15" spans="1:11" s="10" customFormat="1">
      <c r="A15" s="204" t="s">
        <v>66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</row>
  </sheetData>
  <sheetProtection selectLockedCells="1" selectUnlockedCells="1"/>
  <mergeCells count="9">
    <mergeCell ref="A13:K13"/>
    <mergeCell ref="A14:K14"/>
    <mergeCell ref="A15:K15"/>
    <mergeCell ref="A8:F8"/>
    <mergeCell ref="A1:K1"/>
    <mergeCell ref="A9:K9"/>
    <mergeCell ref="A10:K10"/>
    <mergeCell ref="A11:K11"/>
    <mergeCell ref="A12:K12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zoomScaleNormal="100" workbookViewId="0">
      <selection activeCell="F3" sqref="F3:K10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47" style="8" customWidth="1"/>
    <col min="4" max="4" width="6" style="8" customWidth="1"/>
    <col min="5" max="5" width="7.42578125" style="8" customWidth="1"/>
    <col min="6" max="6" width="7" style="8" customWidth="1"/>
    <col min="7" max="7" width="9.85546875" style="8" customWidth="1"/>
    <col min="8" max="8" width="5.42578125" style="8" customWidth="1"/>
    <col min="9" max="9" width="8.28515625" style="8" customWidth="1"/>
    <col min="10" max="10" width="7.140625" style="8" customWidth="1"/>
    <col min="11" max="11" width="10" style="8" customWidth="1"/>
    <col min="12" max="16384" width="9.140625" style="8"/>
  </cols>
  <sheetData>
    <row r="1" spans="1:12" s="7" customFormat="1" ht="24" customHeight="1">
      <c r="A1" s="208" t="s">
        <v>254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 ht="38.25">
      <c r="A2" s="28" t="s">
        <v>0</v>
      </c>
      <c r="B2" s="28" t="s">
        <v>53</v>
      </c>
      <c r="C2" s="28" t="s">
        <v>10</v>
      </c>
      <c r="D2" s="28" t="s">
        <v>11</v>
      </c>
      <c r="E2" s="28" t="s">
        <v>12</v>
      </c>
      <c r="F2" s="28" t="s">
        <v>13</v>
      </c>
      <c r="G2" s="28" t="s">
        <v>14</v>
      </c>
      <c r="H2" s="28" t="s">
        <v>277</v>
      </c>
      <c r="I2" s="28" t="s">
        <v>16</v>
      </c>
      <c r="J2" s="28" t="s">
        <v>17</v>
      </c>
      <c r="K2" s="28" t="s">
        <v>37</v>
      </c>
    </row>
    <row r="3" spans="1:12" ht="25.5">
      <c r="A3" s="29" t="s">
        <v>2</v>
      </c>
      <c r="B3" s="29"/>
      <c r="C3" s="30" t="s">
        <v>67</v>
      </c>
      <c r="D3" s="29" t="s">
        <v>4</v>
      </c>
      <c r="E3" s="29">
        <v>500</v>
      </c>
      <c r="F3" s="31"/>
      <c r="G3" s="32"/>
      <c r="H3" s="33"/>
      <c r="I3" s="31"/>
      <c r="J3" s="31"/>
      <c r="K3" s="31"/>
    </row>
    <row r="4" spans="1:12">
      <c r="A4" s="29" t="s">
        <v>3</v>
      </c>
      <c r="B4" s="29"/>
      <c r="C4" s="30" t="s">
        <v>68</v>
      </c>
      <c r="D4" s="29" t="s">
        <v>4</v>
      </c>
      <c r="E4" s="29">
        <v>500</v>
      </c>
      <c r="F4" s="31"/>
      <c r="G4" s="32"/>
      <c r="H4" s="33"/>
      <c r="I4" s="31"/>
      <c r="J4" s="31"/>
      <c r="K4" s="31"/>
    </row>
    <row r="5" spans="1:12">
      <c r="A5" s="29" t="s">
        <v>5</v>
      </c>
      <c r="B5" s="29"/>
      <c r="C5" s="30" t="s">
        <v>69</v>
      </c>
      <c r="D5" s="29" t="s">
        <v>4</v>
      </c>
      <c r="E5" s="29">
        <v>300</v>
      </c>
      <c r="F5" s="31"/>
      <c r="G5" s="32"/>
      <c r="H5" s="33"/>
      <c r="I5" s="31"/>
      <c r="J5" s="31"/>
      <c r="K5" s="31"/>
    </row>
    <row r="6" spans="1:12">
      <c r="A6" s="29" t="s">
        <v>6</v>
      </c>
      <c r="B6" s="29"/>
      <c r="C6" s="30" t="s">
        <v>70</v>
      </c>
      <c r="D6" s="29" t="s">
        <v>4</v>
      </c>
      <c r="E6" s="29">
        <v>150</v>
      </c>
      <c r="F6" s="31"/>
      <c r="G6" s="32"/>
      <c r="H6" s="33"/>
      <c r="I6" s="31"/>
      <c r="J6" s="31"/>
      <c r="K6" s="31"/>
    </row>
    <row r="7" spans="1:12">
      <c r="A7" s="29" t="s">
        <v>7</v>
      </c>
      <c r="B7" s="29"/>
      <c r="C7" s="30" t="s">
        <v>71</v>
      </c>
      <c r="D7" s="29" t="s">
        <v>4</v>
      </c>
      <c r="E7" s="29">
        <v>200</v>
      </c>
      <c r="F7" s="31"/>
      <c r="G7" s="32"/>
      <c r="H7" s="33"/>
      <c r="I7" s="31"/>
      <c r="J7" s="31"/>
      <c r="K7" s="31"/>
    </row>
    <row r="8" spans="1:12">
      <c r="A8" s="29" t="s">
        <v>21</v>
      </c>
      <c r="B8" s="29"/>
      <c r="C8" s="30" t="s">
        <v>72</v>
      </c>
      <c r="D8" s="29" t="s">
        <v>4</v>
      </c>
      <c r="E8" s="29">
        <v>100</v>
      </c>
      <c r="F8" s="31"/>
      <c r="G8" s="32"/>
      <c r="H8" s="33"/>
      <c r="I8" s="31"/>
      <c r="J8" s="31"/>
      <c r="K8" s="31"/>
    </row>
    <row r="9" spans="1:12">
      <c r="A9" s="29" t="s">
        <v>23</v>
      </c>
      <c r="B9" s="29"/>
      <c r="C9" s="30" t="s">
        <v>73</v>
      </c>
      <c r="D9" s="29" t="s">
        <v>4</v>
      </c>
      <c r="E9" s="29">
        <v>100</v>
      </c>
      <c r="F9" s="31"/>
      <c r="G9" s="32"/>
      <c r="H9" s="33"/>
      <c r="I9" s="31"/>
      <c r="J9" s="31"/>
      <c r="K9" s="31"/>
    </row>
    <row r="10" spans="1:12">
      <c r="A10" s="29" t="s">
        <v>25</v>
      </c>
      <c r="B10" s="29"/>
      <c r="C10" s="34" t="s">
        <v>74</v>
      </c>
      <c r="D10" s="35" t="s">
        <v>4</v>
      </c>
      <c r="E10" s="36">
        <v>1000</v>
      </c>
      <c r="F10" s="31"/>
      <c r="G10" s="32"/>
      <c r="H10" s="33"/>
      <c r="I10" s="31"/>
      <c r="J10" s="31"/>
      <c r="K10" s="31"/>
    </row>
    <row r="11" spans="1:12" ht="12.75" customHeight="1">
      <c r="A11" s="212" t="s">
        <v>75</v>
      </c>
      <c r="B11" s="212"/>
      <c r="C11" s="212"/>
      <c r="D11" s="29"/>
      <c r="E11" s="29"/>
      <c r="F11" s="32"/>
      <c r="G11" s="38">
        <f>SUM(G3:G10)</f>
        <v>0</v>
      </c>
      <c r="H11" s="39"/>
      <c r="I11" s="38">
        <f>SUM(I3:I10)</f>
        <v>0</v>
      </c>
      <c r="J11" s="38"/>
      <c r="K11" s="38">
        <f>SUM(K3:K10)</f>
        <v>0</v>
      </c>
      <c r="L11" s="10"/>
    </row>
    <row r="12" spans="1:12" s="26" customFormat="1">
      <c r="A12" s="210" t="s">
        <v>41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</row>
    <row r="13" spans="1:12" s="26" customFormat="1">
      <c r="A13" s="210" t="s">
        <v>76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spans="1:12">
      <c r="A14" s="211" t="s">
        <v>45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</row>
    <row r="15" spans="1:12">
      <c r="A15" s="211" t="s">
        <v>77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</row>
    <row r="16" spans="1:12">
      <c r="A16" s="211" t="s">
        <v>78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</row>
    <row r="17" spans="1:11">
      <c r="A17" s="211" t="s">
        <v>79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</row>
    <row r="18" spans="1:11">
      <c r="A18" s="211" t="s">
        <v>80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</row>
    <row r="19" spans="1:11">
      <c r="A19" s="211" t="s">
        <v>81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11">
      <c r="A20" s="211" t="s">
        <v>82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</row>
    <row r="21" spans="1:11" ht="22.5" customHeight="1">
      <c r="A21" s="211" t="s">
        <v>83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</row>
  </sheetData>
  <sheetProtection selectLockedCells="1" selectUnlockedCells="1"/>
  <mergeCells count="12">
    <mergeCell ref="A21:K21"/>
    <mergeCell ref="A11:C11"/>
    <mergeCell ref="A16:K16"/>
    <mergeCell ref="A17:K17"/>
    <mergeCell ref="A18:K18"/>
    <mergeCell ref="A19:K19"/>
    <mergeCell ref="A20:K20"/>
    <mergeCell ref="A1:K1"/>
    <mergeCell ref="A12:K12"/>
    <mergeCell ref="A13:K13"/>
    <mergeCell ref="A14:K14"/>
    <mergeCell ref="A15:K1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zoomScaleNormal="100" workbookViewId="0">
      <selection activeCell="F3" sqref="F3:K5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45.140625" style="8" customWidth="1"/>
    <col min="4" max="5" width="6" style="8" customWidth="1"/>
    <col min="6" max="6" width="7" style="8" customWidth="1"/>
    <col min="7" max="7" width="9.85546875" style="8" customWidth="1"/>
    <col min="8" max="8" width="6.42578125" style="8" customWidth="1"/>
    <col min="9" max="9" width="8.2851562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13" s="7" customFormat="1" ht="22.5" customHeight="1">
      <c r="A1" s="202" t="s">
        <v>255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3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16" t="s">
        <v>13</v>
      </c>
      <c r="G2" s="16" t="s">
        <v>14</v>
      </c>
      <c r="H2" s="16" t="s">
        <v>277</v>
      </c>
      <c r="I2" s="16" t="s">
        <v>16</v>
      </c>
      <c r="J2" s="16" t="s">
        <v>17</v>
      </c>
      <c r="K2" s="16" t="s">
        <v>37</v>
      </c>
      <c r="L2" s="10"/>
      <c r="M2" s="10"/>
    </row>
    <row r="3" spans="1:13" ht="25.5">
      <c r="A3" s="9" t="s">
        <v>2</v>
      </c>
      <c r="B3" s="9"/>
      <c r="C3" s="1" t="s">
        <v>84</v>
      </c>
      <c r="D3" s="9" t="s">
        <v>4</v>
      </c>
      <c r="E3" s="9">
        <v>200</v>
      </c>
      <c r="F3" s="17"/>
      <c r="G3" s="17"/>
      <c r="H3" s="18"/>
      <c r="I3" s="17"/>
      <c r="J3" s="17"/>
      <c r="K3" s="17"/>
      <c r="L3" s="10"/>
      <c r="M3" s="10"/>
    </row>
    <row r="4" spans="1:13" ht="25.5">
      <c r="A4" s="9" t="s">
        <v>3</v>
      </c>
      <c r="B4" s="9"/>
      <c r="C4" s="1" t="s">
        <v>85</v>
      </c>
      <c r="D4" s="9" t="s">
        <v>4</v>
      </c>
      <c r="E4" s="9">
        <v>200</v>
      </c>
      <c r="F4" s="17"/>
      <c r="G4" s="17"/>
      <c r="H4" s="18"/>
      <c r="I4" s="17"/>
      <c r="J4" s="17"/>
      <c r="K4" s="17"/>
      <c r="L4" s="10"/>
      <c r="M4" s="10"/>
    </row>
    <row r="5" spans="1:13" ht="25.5">
      <c r="A5" s="9" t="s">
        <v>5</v>
      </c>
      <c r="B5" s="9"/>
      <c r="C5" s="1" t="s">
        <v>86</v>
      </c>
      <c r="D5" s="9" t="s">
        <v>4</v>
      </c>
      <c r="E5" s="9">
        <v>200</v>
      </c>
      <c r="F5" s="17"/>
      <c r="G5" s="17"/>
      <c r="H5" s="18"/>
      <c r="I5" s="17"/>
      <c r="J5" s="17"/>
      <c r="K5" s="17"/>
      <c r="L5" s="10"/>
      <c r="M5" s="10"/>
    </row>
    <row r="6" spans="1:13" ht="18" customHeight="1">
      <c r="A6" s="213" t="s">
        <v>75</v>
      </c>
      <c r="B6" s="213"/>
      <c r="C6" s="213"/>
      <c r="D6" s="213"/>
      <c r="E6" s="14"/>
      <c r="F6" s="14"/>
      <c r="G6" s="40">
        <f>SUM(G3:G5)</f>
        <v>0</v>
      </c>
      <c r="H6" s="41"/>
      <c r="I6" s="40">
        <f>SUM(I3:I5)</f>
        <v>0</v>
      </c>
      <c r="J6" s="40"/>
      <c r="K6" s="40">
        <f>SUM(K3:K5)</f>
        <v>0</v>
      </c>
      <c r="L6" s="10"/>
      <c r="M6" s="10"/>
    </row>
  </sheetData>
  <sheetProtection selectLockedCells="1" selectUnlockedCells="1"/>
  <mergeCells count="2">
    <mergeCell ref="A6:D6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"/>
  <sheetViews>
    <sheetView zoomScaleNormal="100" workbookViewId="0">
      <selection activeCell="F3" sqref="F3:K9"/>
    </sheetView>
  </sheetViews>
  <sheetFormatPr defaultColWidth="9.140625" defaultRowHeight="12.75"/>
  <cols>
    <col min="1" max="1" width="4" style="8" customWidth="1"/>
    <col min="2" max="2" width="18.5703125" style="8" customWidth="1"/>
    <col min="3" max="3" width="47.42578125" style="8" customWidth="1"/>
    <col min="4" max="5" width="6" style="8" customWidth="1"/>
    <col min="6" max="6" width="7" style="8" customWidth="1"/>
    <col min="7" max="7" width="9.85546875" style="8" customWidth="1"/>
    <col min="8" max="8" width="6.42578125" style="8" customWidth="1"/>
    <col min="9" max="9" width="8.2851562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13" s="7" customFormat="1" ht="27" customHeight="1">
      <c r="A1" s="202" t="s">
        <v>256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3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16" t="s">
        <v>13</v>
      </c>
      <c r="G2" s="16" t="s">
        <v>14</v>
      </c>
      <c r="H2" s="16" t="s">
        <v>277</v>
      </c>
      <c r="I2" s="16" t="s">
        <v>16</v>
      </c>
      <c r="J2" s="16" t="s">
        <v>17</v>
      </c>
      <c r="K2" s="16" t="s">
        <v>37</v>
      </c>
      <c r="L2" s="10"/>
      <c r="M2" s="10"/>
    </row>
    <row r="3" spans="1:13">
      <c r="A3" s="9" t="s">
        <v>2</v>
      </c>
      <c r="B3" s="14"/>
      <c r="C3" s="44" t="s">
        <v>282</v>
      </c>
      <c r="D3" s="14" t="s">
        <v>4</v>
      </c>
      <c r="E3" s="14">
        <v>1000</v>
      </c>
      <c r="F3" s="11"/>
      <c r="G3" s="17"/>
      <c r="H3" s="12"/>
      <c r="I3" s="17"/>
      <c r="J3" s="11"/>
      <c r="K3" s="17"/>
      <c r="L3" s="10"/>
      <c r="M3" s="10"/>
    </row>
    <row r="4" spans="1:13">
      <c r="A4" s="9" t="s">
        <v>3</v>
      </c>
      <c r="B4" s="9"/>
      <c r="C4" s="1" t="s">
        <v>283</v>
      </c>
      <c r="D4" s="9" t="s">
        <v>4</v>
      </c>
      <c r="E4" s="9">
        <v>50</v>
      </c>
      <c r="F4" s="17"/>
      <c r="G4" s="17"/>
      <c r="H4" s="18"/>
      <c r="I4" s="17"/>
      <c r="J4" s="11"/>
      <c r="K4" s="17"/>
      <c r="L4" s="10"/>
      <c r="M4" s="10"/>
    </row>
    <row r="5" spans="1:13">
      <c r="A5" s="9" t="s">
        <v>5</v>
      </c>
      <c r="B5" s="9"/>
      <c r="C5" s="159" t="s">
        <v>284</v>
      </c>
      <c r="D5" s="9" t="s">
        <v>4</v>
      </c>
      <c r="E5" s="9">
        <v>100</v>
      </c>
      <c r="F5" s="17"/>
      <c r="G5" s="17"/>
      <c r="H5" s="18"/>
      <c r="I5" s="17"/>
      <c r="J5" s="11"/>
      <c r="K5" s="17"/>
      <c r="L5" s="10"/>
      <c r="M5" s="10"/>
    </row>
    <row r="6" spans="1:13" ht="51">
      <c r="A6" s="9" t="s">
        <v>6</v>
      </c>
      <c r="B6" s="9"/>
      <c r="C6" s="44" t="s">
        <v>87</v>
      </c>
      <c r="D6" s="9" t="s">
        <v>4</v>
      </c>
      <c r="E6" s="9">
        <v>500</v>
      </c>
      <c r="F6" s="17"/>
      <c r="G6" s="17"/>
      <c r="H6" s="18"/>
      <c r="I6" s="17"/>
      <c r="J6" s="11"/>
      <c r="K6" s="17"/>
      <c r="L6" s="10"/>
      <c r="M6" s="10"/>
    </row>
    <row r="7" spans="1:13">
      <c r="A7" s="9" t="s">
        <v>7</v>
      </c>
      <c r="B7" s="9"/>
      <c r="C7" s="1" t="s">
        <v>280</v>
      </c>
      <c r="D7" s="9" t="s">
        <v>4</v>
      </c>
      <c r="E7" s="9">
        <v>100</v>
      </c>
      <c r="F7" s="17"/>
      <c r="G7" s="17"/>
      <c r="H7" s="18"/>
      <c r="I7" s="17"/>
      <c r="J7" s="11"/>
      <c r="K7" s="17"/>
      <c r="L7" s="10"/>
      <c r="M7" s="10"/>
    </row>
    <row r="8" spans="1:13">
      <c r="A8" s="9" t="s">
        <v>21</v>
      </c>
      <c r="B8" s="9"/>
      <c r="C8" s="1" t="s">
        <v>281</v>
      </c>
      <c r="D8" s="9" t="s">
        <v>4</v>
      </c>
      <c r="E8" s="9">
        <v>100</v>
      </c>
      <c r="F8" s="17"/>
      <c r="G8" s="17"/>
      <c r="H8" s="18"/>
      <c r="I8" s="17"/>
      <c r="J8" s="11"/>
      <c r="K8" s="17"/>
      <c r="L8" s="10"/>
      <c r="M8" s="10"/>
    </row>
    <row r="9" spans="1:13" ht="31.5" customHeight="1">
      <c r="A9" s="9" t="s">
        <v>23</v>
      </c>
      <c r="B9" s="14"/>
      <c r="C9" s="45" t="s">
        <v>88</v>
      </c>
      <c r="D9" s="14" t="s">
        <v>4</v>
      </c>
      <c r="E9" s="14">
        <v>20</v>
      </c>
      <c r="F9" s="11"/>
      <c r="G9" s="17"/>
      <c r="H9" s="12"/>
      <c r="I9" s="17"/>
      <c r="J9" s="11"/>
      <c r="K9" s="17"/>
      <c r="L9" s="10"/>
      <c r="M9" s="10"/>
    </row>
    <row r="10" spans="1:13" ht="23.25" customHeight="1">
      <c r="A10" s="213" t="s">
        <v>75</v>
      </c>
      <c r="B10" s="213"/>
      <c r="C10" s="213"/>
      <c r="D10" s="213"/>
      <c r="E10" s="14"/>
      <c r="F10" s="11"/>
      <c r="G10" s="40">
        <f>SUM(G3:G9)</f>
        <v>0</v>
      </c>
      <c r="H10" s="43"/>
      <c r="I10" s="40">
        <f>SUM(I3:I9)</f>
        <v>0</v>
      </c>
      <c r="J10" s="40"/>
      <c r="K10" s="40">
        <f>SUM(K3:K9)</f>
        <v>0</v>
      </c>
      <c r="L10" s="10"/>
      <c r="M10" s="10"/>
    </row>
  </sheetData>
  <sheetProtection selectLockedCells="1" selectUnlockedCells="1"/>
  <mergeCells count="2">
    <mergeCell ref="A10:D10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zoomScaleNormal="100" workbookViewId="0">
      <selection activeCell="F3" sqref="F3:K6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35.140625" style="8" customWidth="1"/>
    <col min="4" max="5" width="6" style="8" customWidth="1"/>
    <col min="6" max="6" width="7" style="8" customWidth="1"/>
    <col min="7" max="7" width="9.85546875" style="8" customWidth="1"/>
    <col min="8" max="8" width="6.42578125" style="8" customWidth="1"/>
    <col min="9" max="9" width="8.2851562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13" s="7" customFormat="1" ht="24.75" customHeight="1">
      <c r="A1" s="202" t="s">
        <v>351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ht="38.25">
      <c r="A2" s="16" t="s">
        <v>0</v>
      </c>
      <c r="B2" s="16" t="s">
        <v>53</v>
      </c>
      <c r="C2" s="16" t="s">
        <v>10</v>
      </c>
      <c r="D2" s="16" t="s">
        <v>11</v>
      </c>
      <c r="E2" s="25" t="s">
        <v>12</v>
      </c>
      <c r="F2" s="16" t="s">
        <v>13</v>
      </c>
      <c r="G2" s="16" t="s">
        <v>14</v>
      </c>
      <c r="H2" s="16" t="s">
        <v>15</v>
      </c>
      <c r="I2" s="16" t="s">
        <v>16</v>
      </c>
      <c r="J2" s="16" t="s">
        <v>17</v>
      </c>
      <c r="K2" s="16" t="s">
        <v>37</v>
      </c>
      <c r="L2" s="10"/>
      <c r="M2" s="10"/>
    </row>
    <row r="3" spans="1:13" ht="25.5">
      <c r="A3" s="9" t="s">
        <v>2</v>
      </c>
      <c r="B3" s="9"/>
      <c r="C3" s="44" t="s">
        <v>89</v>
      </c>
      <c r="D3" s="9" t="s">
        <v>4</v>
      </c>
      <c r="E3" s="14">
        <v>336</v>
      </c>
      <c r="F3" s="11"/>
      <c r="G3" s="11"/>
      <c r="H3" s="12"/>
      <c r="I3" s="11"/>
      <c r="J3" s="11"/>
      <c r="K3" s="11"/>
      <c r="L3" s="10"/>
      <c r="M3" s="10"/>
    </row>
    <row r="4" spans="1:13" ht="38.25">
      <c r="A4" s="9" t="s">
        <v>3</v>
      </c>
      <c r="B4" s="9"/>
      <c r="C4" s="1" t="s">
        <v>90</v>
      </c>
      <c r="D4" s="9" t="s">
        <v>4</v>
      </c>
      <c r="E4" s="14">
        <v>696</v>
      </c>
      <c r="F4" s="11"/>
      <c r="G4" s="11"/>
      <c r="H4" s="12"/>
      <c r="I4" s="11"/>
      <c r="J4" s="11"/>
      <c r="K4" s="11"/>
      <c r="L4" s="10"/>
      <c r="M4" s="10"/>
    </row>
    <row r="5" spans="1:13" s="192" customFormat="1" ht="25.5">
      <c r="A5" s="165" t="s">
        <v>5</v>
      </c>
      <c r="B5" s="165"/>
      <c r="C5" s="1" t="s">
        <v>91</v>
      </c>
      <c r="D5" s="165" t="s">
        <v>4</v>
      </c>
      <c r="E5" s="191">
        <v>1935</v>
      </c>
      <c r="F5" s="11"/>
      <c r="G5" s="11"/>
      <c r="H5" s="12"/>
      <c r="I5" s="11"/>
      <c r="J5" s="11"/>
      <c r="K5" s="11"/>
      <c r="L5" s="10"/>
      <c r="M5" s="10"/>
    </row>
    <row r="6" spans="1:13" s="192" customFormat="1" ht="178.5">
      <c r="A6" s="165" t="s">
        <v>6</v>
      </c>
      <c r="B6" s="165"/>
      <c r="C6" s="1" t="s">
        <v>350</v>
      </c>
      <c r="D6" s="165" t="s">
        <v>4</v>
      </c>
      <c r="E6" s="191">
        <v>24</v>
      </c>
      <c r="F6" s="11"/>
      <c r="G6" s="11"/>
      <c r="H6" s="12"/>
      <c r="I6" s="11"/>
      <c r="J6" s="11"/>
      <c r="K6" s="11"/>
      <c r="L6" s="10"/>
      <c r="M6" s="10"/>
    </row>
    <row r="7" spans="1:13" s="7" customFormat="1" ht="25.5" customHeight="1">
      <c r="A7" s="215" t="s">
        <v>60</v>
      </c>
      <c r="B7" s="216"/>
      <c r="C7" s="216"/>
      <c r="D7" s="216"/>
      <c r="E7" s="216"/>
      <c r="F7" s="217"/>
      <c r="G7" s="56">
        <f>SUM(G3:G6)</f>
        <v>0</v>
      </c>
      <c r="H7" s="49"/>
      <c r="I7" s="56">
        <f>SUM(I3:I6)</f>
        <v>0</v>
      </c>
      <c r="J7" s="57"/>
      <c r="K7" s="56">
        <f>SUM(K3:K6)</f>
        <v>0</v>
      </c>
      <c r="L7" s="6"/>
      <c r="M7" s="6"/>
    </row>
    <row r="8" spans="1:13">
      <c r="A8" s="206" t="s">
        <v>92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</row>
    <row r="9" spans="1:13">
      <c r="A9" s="199" t="s">
        <v>93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spans="1:13" ht="12.75" customHeight="1">
      <c r="A10" s="198" t="s">
        <v>285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3" ht="12.75" customHeight="1">
      <c r="A11" s="198" t="s">
        <v>286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1:13" ht="12.75" customHeight="1">
      <c r="A12" s="218" t="s">
        <v>94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1:13" ht="12.75" customHeight="1">
      <c r="A13" s="198" t="s">
        <v>45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spans="1:13" ht="12.75" customHeight="1">
      <c r="A14" s="198" t="s">
        <v>95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5" spans="1:13" ht="12.75" customHeight="1">
      <c r="A15" s="198" t="s">
        <v>96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3" ht="12.75" customHeight="1">
      <c r="A16" s="198" t="s">
        <v>97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  <row r="17" spans="1:13" ht="12.75" customHeight="1">
      <c r="A17" s="198" t="s">
        <v>98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M17" s="51"/>
    </row>
    <row r="18" spans="1:13" ht="12.75" customHeight="1">
      <c r="A18" s="198" t="s">
        <v>99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</row>
    <row r="19" spans="1:13" ht="12.75" customHeight="1">
      <c r="A19" s="198" t="s">
        <v>287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</row>
    <row r="20" spans="1:13" ht="12.75" customHeight="1">
      <c r="A20" s="198" t="s">
        <v>288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</sheetData>
  <sheetProtection selectLockedCells="1" selectUnlockedCells="1"/>
  <mergeCells count="15">
    <mergeCell ref="A11:K11"/>
    <mergeCell ref="A12:K12"/>
    <mergeCell ref="A13:K13"/>
    <mergeCell ref="A14:K14"/>
    <mergeCell ref="A20:K20"/>
    <mergeCell ref="A15:K15"/>
    <mergeCell ref="A16:K16"/>
    <mergeCell ref="A17:K17"/>
    <mergeCell ref="A18:K18"/>
    <mergeCell ref="A19:K19"/>
    <mergeCell ref="A1:K1"/>
    <mergeCell ref="A8:K8"/>
    <mergeCell ref="A9:K9"/>
    <mergeCell ref="A7:F7"/>
    <mergeCell ref="A10:K10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"/>
  <sheetViews>
    <sheetView zoomScaleNormal="100" workbookViewId="0">
      <selection activeCell="F4" sqref="F4:K7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45.140625" style="8" customWidth="1"/>
    <col min="4" max="4" width="6.7109375" style="8" customWidth="1"/>
    <col min="5" max="5" width="6" style="8" customWidth="1"/>
    <col min="6" max="6" width="7" style="8" customWidth="1"/>
    <col min="7" max="7" width="9.85546875" style="8" customWidth="1"/>
    <col min="8" max="8" width="6.42578125" style="8" customWidth="1"/>
    <col min="9" max="9" width="8.2851562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13" s="7" customFormat="1" ht="22.5" customHeight="1">
      <c r="A1" s="219" t="s">
        <v>257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3" s="7" customFormat="1" ht="23.25" customHeight="1">
      <c r="A2" s="202" t="s">
        <v>100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 ht="38.25">
      <c r="A3" s="16" t="s">
        <v>0</v>
      </c>
      <c r="B3" s="16" t="s">
        <v>53</v>
      </c>
      <c r="C3" s="16" t="s">
        <v>10</v>
      </c>
      <c r="D3" s="16" t="s">
        <v>11</v>
      </c>
      <c r="E3" s="16" t="s">
        <v>12</v>
      </c>
      <c r="F3" s="16" t="s">
        <v>13</v>
      </c>
      <c r="G3" s="16" t="s">
        <v>14</v>
      </c>
      <c r="H3" s="16" t="s">
        <v>277</v>
      </c>
      <c r="I3" s="16" t="s">
        <v>16</v>
      </c>
      <c r="J3" s="16" t="s">
        <v>17</v>
      </c>
      <c r="K3" s="16" t="s">
        <v>37</v>
      </c>
      <c r="L3" s="10"/>
      <c r="M3" s="10"/>
    </row>
    <row r="4" spans="1:13" ht="25.5">
      <c r="A4" s="9">
        <v>1</v>
      </c>
      <c r="B4" s="9"/>
      <c r="C4" s="44" t="s">
        <v>290</v>
      </c>
      <c r="D4" s="14" t="s">
        <v>4</v>
      </c>
      <c r="E4" s="14">
        <v>180</v>
      </c>
      <c r="F4" s="11"/>
      <c r="G4" s="58"/>
      <c r="H4" s="12"/>
      <c r="I4" s="11"/>
      <c r="J4" s="11"/>
      <c r="K4" s="11"/>
      <c r="L4" s="10"/>
      <c r="M4" s="10"/>
    </row>
    <row r="5" spans="1:13">
      <c r="A5" s="9">
        <v>2</v>
      </c>
      <c r="B5" s="9"/>
      <c r="C5" s="44" t="s">
        <v>291</v>
      </c>
      <c r="D5" s="14" t="s">
        <v>4</v>
      </c>
      <c r="E5" s="14">
        <v>140</v>
      </c>
      <c r="F5" s="11"/>
      <c r="G5" s="58"/>
      <c r="H5" s="12"/>
      <c r="I5" s="11"/>
      <c r="J5" s="11"/>
      <c r="K5" s="11"/>
      <c r="L5" s="10"/>
      <c r="M5" s="10"/>
    </row>
    <row r="6" spans="1:13" ht="30.75" customHeight="1">
      <c r="A6" s="9">
        <v>3</v>
      </c>
      <c r="B6" s="14"/>
      <c r="C6" s="44" t="s">
        <v>289</v>
      </c>
      <c r="D6" s="14" t="s">
        <v>4</v>
      </c>
      <c r="E6" s="14">
        <v>30</v>
      </c>
      <c r="F6" s="11"/>
      <c r="G6" s="58"/>
      <c r="H6" s="12"/>
      <c r="I6" s="11"/>
      <c r="J6" s="11"/>
      <c r="K6" s="11"/>
      <c r="L6" s="10"/>
      <c r="M6" s="10"/>
    </row>
    <row r="7" spans="1:13" ht="63.75">
      <c r="A7" s="9">
        <v>4</v>
      </c>
      <c r="B7" s="14"/>
      <c r="C7" s="44" t="s">
        <v>101</v>
      </c>
      <c r="D7" s="14" t="s">
        <v>102</v>
      </c>
      <c r="E7" s="14">
        <v>6</v>
      </c>
      <c r="F7" s="11"/>
      <c r="G7" s="58"/>
      <c r="H7" s="12"/>
      <c r="I7" s="11"/>
      <c r="J7" s="11"/>
      <c r="K7" s="11"/>
      <c r="L7" s="10"/>
      <c r="M7" s="10"/>
    </row>
    <row r="8" spans="1:13" ht="33.75" customHeight="1">
      <c r="A8" s="9"/>
      <c r="B8" s="14"/>
      <c r="C8" s="14" t="s">
        <v>75</v>
      </c>
      <c r="D8" s="14"/>
      <c r="E8" s="42"/>
      <c r="F8" s="11"/>
      <c r="G8" s="40">
        <f>SUM(G4:G7)</f>
        <v>0</v>
      </c>
      <c r="H8" s="43"/>
      <c r="I8" s="40">
        <f>SUM(I4:I7)</f>
        <v>0</v>
      </c>
      <c r="J8" s="40"/>
      <c r="K8" s="40">
        <f>SUM(K4:K7)</f>
        <v>0</v>
      </c>
      <c r="L8" s="10"/>
      <c r="M8" s="10"/>
    </row>
  </sheetData>
  <sheetProtection selectLockedCells="1" selectUnlockedCells="1"/>
  <mergeCells count="2">
    <mergeCell ref="A1:K1"/>
    <mergeCell ref="A2:K2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6"/>
  <sheetViews>
    <sheetView zoomScaleNormal="100" workbookViewId="0">
      <selection activeCell="F3" sqref="F3:K3"/>
    </sheetView>
  </sheetViews>
  <sheetFormatPr defaultColWidth="9.140625" defaultRowHeight="12.75"/>
  <cols>
    <col min="1" max="1" width="4.7109375" style="8" customWidth="1"/>
    <col min="2" max="2" width="18.5703125" style="8" customWidth="1"/>
    <col min="3" max="3" width="39.5703125" style="8" customWidth="1"/>
    <col min="4" max="5" width="6" style="8" customWidth="1"/>
    <col min="6" max="6" width="7" style="8" customWidth="1"/>
    <col min="7" max="7" width="9.85546875" style="8" customWidth="1"/>
    <col min="8" max="8" width="6.42578125" style="8" customWidth="1"/>
    <col min="9" max="9" width="8.28515625" style="8" customWidth="1"/>
    <col min="10" max="10" width="7.140625" style="8" customWidth="1"/>
    <col min="11" max="11" width="11.5703125" style="8" customWidth="1"/>
    <col min="12" max="16384" width="9.140625" style="8"/>
  </cols>
  <sheetData>
    <row r="1" spans="1:64" s="7" customFormat="1" ht="26.25" customHeight="1">
      <c r="A1" s="202" t="s">
        <v>258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64" ht="38.25">
      <c r="A2" s="16" t="s">
        <v>0</v>
      </c>
      <c r="B2" s="16" t="s">
        <v>53</v>
      </c>
      <c r="C2" s="16" t="s">
        <v>10</v>
      </c>
      <c r="D2" s="16" t="s">
        <v>11</v>
      </c>
      <c r="E2" s="16" t="s">
        <v>12</v>
      </c>
      <c r="F2" s="16" t="s">
        <v>13</v>
      </c>
      <c r="G2" s="16" t="s">
        <v>14</v>
      </c>
      <c r="H2" s="16" t="s">
        <v>277</v>
      </c>
      <c r="I2" s="16" t="s">
        <v>16</v>
      </c>
      <c r="J2" s="16" t="s">
        <v>17</v>
      </c>
      <c r="K2" s="16" t="s">
        <v>37</v>
      </c>
      <c r="L2" s="10"/>
      <c r="M2" s="10"/>
    </row>
    <row r="3" spans="1:64" ht="25.5">
      <c r="A3" s="9" t="s">
        <v>2</v>
      </c>
      <c r="B3" s="9"/>
      <c r="C3" s="44" t="s">
        <v>318</v>
      </c>
      <c r="D3" s="9" t="s">
        <v>103</v>
      </c>
      <c r="E3" s="9">
        <v>1500</v>
      </c>
      <c r="F3" s="17"/>
      <c r="G3" s="17"/>
      <c r="H3" s="18"/>
      <c r="I3" s="17"/>
      <c r="J3" s="17"/>
      <c r="K3" s="17"/>
      <c r="L3" s="10"/>
      <c r="M3" s="10"/>
    </row>
    <row r="4" spans="1:64" s="7" customFormat="1" ht="23.25" customHeight="1">
      <c r="A4" s="220" t="s">
        <v>60</v>
      </c>
      <c r="B4" s="221"/>
      <c r="C4" s="221"/>
      <c r="D4" s="221"/>
      <c r="E4" s="221"/>
      <c r="F4" s="222"/>
      <c r="G4" s="56">
        <f>SUM(G3:G3)</f>
        <v>0</v>
      </c>
      <c r="H4" s="59"/>
      <c r="I4" s="56">
        <f>SUM(I3:I3)</f>
        <v>0</v>
      </c>
      <c r="J4" s="57"/>
      <c r="K4" s="56">
        <f>SUM(K3:K3)</f>
        <v>0</v>
      </c>
      <c r="L4" s="6"/>
      <c r="M4" s="6"/>
    </row>
    <row r="5" spans="1:64">
      <c r="A5" s="7"/>
      <c r="B5" s="7"/>
      <c r="C5" s="7"/>
      <c r="D5" s="7"/>
      <c r="E5" s="7"/>
      <c r="F5" s="7"/>
      <c r="G5" s="50"/>
      <c r="H5" s="7"/>
      <c r="I5" s="7"/>
    </row>
    <row r="6" spans="1:64" s="63" customFormat="1">
      <c r="A6" s="60"/>
      <c r="B6" s="60"/>
      <c r="C6" s="51"/>
      <c r="D6" s="61"/>
      <c r="E6" s="60"/>
      <c r="F6" s="60"/>
      <c r="G6" s="62"/>
      <c r="H6" s="60"/>
      <c r="I6" s="60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</sheetData>
  <sheetProtection selectLockedCells="1" selectUnlockedCells="1"/>
  <mergeCells count="2">
    <mergeCell ref="A1:K1"/>
    <mergeCell ref="A4:F4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28</vt:i4>
      </vt:variant>
      <vt:variant>
        <vt:lpstr>Nazwane zakresy</vt:lpstr>
      </vt:variant>
      <vt:variant>
        <vt:i4>12</vt:i4>
      </vt:variant>
    </vt:vector>
  </HeadingPairs>
  <TitlesOfParts>
    <vt:vector size="40" baseType="lpstr">
      <vt:lpstr>Pakiet 1</vt:lpstr>
      <vt:lpstr>Pakiet 2</vt:lpstr>
      <vt:lpstr>Pakiet 3</vt:lpstr>
      <vt:lpstr>Pakiet 4 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 </vt:lpstr>
      <vt:lpstr>Pakiet 15</vt:lpstr>
      <vt:lpstr>Pakiet 16 </vt:lpstr>
      <vt:lpstr>Pakiet 17</vt:lpstr>
      <vt:lpstr>Pakiet 18</vt:lpstr>
      <vt:lpstr>Pakiet 19</vt:lpstr>
      <vt:lpstr>Pakiet 20 </vt:lpstr>
      <vt:lpstr>Pakiet 21</vt:lpstr>
      <vt:lpstr>Pakiet 22</vt:lpstr>
      <vt:lpstr>Pakiet 23</vt:lpstr>
      <vt:lpstr>Pakiet 24</vt:lpstr>
      <vt:lpstr>Pakiet 25 </vt:lpstr>
      <vt:lpstr>Pakiet 26</vt:lpstr>
      <vt:lpstr>Pakiet 27</vt:lpstr>
      <vt:lpstr>Pakiet 28</vt:lpstr>
      <vt:lpstr>'Pakiet 1'!Obszar_wydruku</vt:lpstr>
      <vt:lpstr>'Pakiet 10'!Obszar_wydruku</vt:lpstr>
      <vt:lpstr>'Pakiet 11'!Obszar_wydruku</vt:lpstr>
      <vt:lpstr>'Pakiet 12'!Obszar_wydruku</vt:lpstr>
      <vt:lpstr>'Pakiet 13'!Obszar_wydruku</vt:lpstr>
      <vt:lpstr>'Pakiet 14 '!Obszar_wydruku</vt:lpstr>
      <vt:lpstr>'Pakiet 17'!Obszar_wydruku</vt:lpstr>
      <vt:lpstr>'Pakiet 3'!Obszar_wydruku</vt:lpstr>
      <vt:lpstr>'Pakiet 4 '!Obszar_wydruku</vt:lpstr>
      <vt:lpstr>'Pakiet 7'!Obszar_wydruku</vt:lpstr>
      <vt:lpstr>'Pakiet 8'!Obszar_wydruku</vt:lpstr>
      <vt:lpstr>'Pakiet 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wsduser</cp:lastModifiedBy>
  <cp:lastPrinted>2021-10-13T11:21:49Z</cp:lastPrinted>
  <dcterms:created xsi:type="dcterms:W3CDTF">2020-09-14T11:33:59Z</dcterms:created>
  <dcterms:modified xsi:type="dcterms:W3CDTF">2021-10-27T08:21:31Z</dcterms:modified>
</cp:coreProperties>
</file>