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W:\Dorota\PRZETARGI\Rękawice\SWZ\"/>
    </mc:Choice>
  </mc:AlternateContent>
  <xr:revisionPtr revIDLastSave="0" documentId="13_ncr:1_{DF2C07FB-CF7A-41EE-BEBA-4CDC870D4726}" xr6:coauthVersionLast="47" xr6:coauthVersionMax="47" xr10:uidLastSave="{00000000-0000-0000-0000-000000000000}"/>
  <bookViews>
    <workbookView xWindow="-120" yWindow="-120" windowWidth="29040" windowHeight="15840" tabRatio="596" xr2:uid="{00000000-000D-0000-FFFF-FFFF00000000}"/>
  </bookViews>
  <sheets>
    <sheet name="Pakiet 1" sheetId="14" r:id="rId1"/>
    <sheet name="Pakiet 2" sheetId="15" r:id="rId2"/>
    <sheet name="Pakiet 3" sheetId="16" r:id="rId3"/>
    <sheet name="Pakiet 4" sheetId="17" r:id="rId4"/>
  </sheets>
  <definedNames>
    <definedName name="_xlnm.Print_Area" localSheetId="0">'Pakiet 1'!$A$1:$K$33</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 i="17" l="1"/>
  <c r="I4" i="17" l="1"/>
  <c r="K4" i="17" s="1"/>
  <c r="G4" i="16"/>
  <c r="J4" i="17" l="1"/>
  <c r="I4" i="16"/>
  <c r="G5" i="15"/>
  <c r="I5" i="15" s="1"/>
  <c r="G6" i="15"/>
  <c r="I6" i="15" s="1"/>
  <c r="G7" i="15"/>
  <c r="I7" i="15"/>
  <c r="G4" i="15"/>
  <c r="I4" i="15" s="1"/>
  <c r="K4" i="15" s="1"/>
  <c r="J4" i="15" s="1"/>
  <c r="K4" i="16" l="1"/>
  <c r="I8" i="15"/>
  <c r="K6" i="15"/>
  <c r="J6" i="15" s="1"/>
  <c r="G8" i="15"/>
  <c r="J4" i="16"/>
  <c r="K7" i="15"/>
  <c r="J7" i="15" s="1"/>
  <c r="K5" i="15"/>
  <c r="G4" i="14"/>
  <c r="I4" i="14" l="1"/>
  <c r="K4" i="14" s="1"/>
  <c r="J5" i="15"/>
  <c r="K8" i="15"/>
  <c r="J4" i="14" l="1"/>
</calcChain>
</file>

<file path=xl/sharedStrings.xml><?xml version="1.0" encoding="utf-8"?>
<sst xmlns="http://schemas.openxmlformats.org/spreadsheetml/2006/main" count="143" uniqueCount="90">
  <si>
    <t> mikroteksturowane z dodatkową widoczną teksturą na końcach palców</t>
  </si>
  <si>
    <t> AQL: 1,0 -1,5</t>
  </si>
  <si>
    <t>Lp.</t>
  </si>
  <si>
    <t>jedn. miary</t>
  </si>
  <si>
    <t>ilość</t>
  </si>
  <si>
    <t>cena jedn. netto</t>
  </si>
  <si>
    <t>wartość VAT</t>
  </si>
  <si>
    <t>cena jedn. brutto</t>
  </si>
  <si>
    <t>wartość   netto</t>
  </si>
  <si>
    <t>nr katalogowy, producent</t>
  </si>
  <si>
    <t>wartość    brutto</t>
  </si>
  <si>
    <t>rodzaj sprzętu</t>
  </si>
  <si>
    <t>Wymogi :</t>
  </si>
  <si>
    <t> rękawice diagnostyczne niejałowe, nitrylowe, bezpudrowe z warstwę polimerową wewnątrz</t>
  </si>
  <si>
    <t> grubość na palcach max 0,1mm, +/-0,01mm</t>
  </si>
  <si>
    <t>opak. /100szt./</t>
  </si>
  <si>
    <t> kształt uniwersalny, pasujące na lewą i prawą dłoń</t>
  </si>
  <si>
    <t>Wymagane dane umieszczone fabrycznie przez producenta na opakowaniu rękawic:</t>
  </si>
  <si>
    <t> znak przydatności do kontaktu z żywnością</t>
  </si>
  <si>
    <t> CE</t>
  </si>
  <si>
    <t xml:space="preserve"> podwójne oznakowanie fabryczne jako wyrób medycny i środek ochrony osobistej </t>
  </si>
  <si>
    <t> zgodnie z normą EN 420 piktogramy norm wraz towarzyszącymi im poziomami ochrony</t>
  </si>
  <si>
    <t>Parametry oceniane:</t>
  </si>
  <si>
    <t> AQL ≤ 1,0 - 20 pkt.</t>
  </si>
  <si>
    <t> przebadane na przenikalność 4 substancji chemicznych i wirusów - 10 pkt.</t>
  </si>
  <si>
    <t> przebadane na przenikalność 5 i więcej substancji chemicznych i wirusów - 20 pkt.</t>
  </si>
  <si>
    <t>Parametr</t>
  </si>
  <si>
    <t>Punktacja</t>
  </si>
  <si>
    <t>AQL</t>
  </si>
  <si>
    <t>10 pkt</t>
  </si>
  <si>
    <t xml:space="preserve">≤ 1,0 </t>
  </si>
  <si>
    <t>20 pkt</t>
  </si>
  <si>
    <t>Badania na przenikalność</t>
  </si>
  <si>
    <t>4 substancji chemicznych i wirusów</t>
  </si>
  <si>
    <t>5 i więcej substancji chemicznych i wirusów</t>
  </si>
  <si>
    <t xml:space="preserve"> Wszystkie powyższe parametry stanowią wymagania minimalne.  </t>
  </si>
  <si>
    <t> Nie spełnienie nawet jednego z w/w parametrów spowoduje odrzucenie oferty.</t>
  </si>
  <si>
    <t> poziomy odporności na przenikanie minimum dwóch alkoholi  o zawartości minimum 70% stosowanych w środkach dezynfekcyjnych, na poziomie 1. z informacją na opakowaniu</t>
  </si>
  <si>
    <t> AQL: 1,1 - 1,5 - 10 pkt.</t>
  </si>
  <si>
    <t xml:space="preserve">FORMULARZ CENOWY                                                                    </t>
  </si>
  <si>
    <t xml:space="preserve"> Parametr oferowany (zaznaczyć X) </t>
  </si>
  <si>
    <t> zgodnie z normami: EN 455-1-2-3 , EN 420, ASTMF 1671</t>
  </si>
  <si>
    <t> oznaczenie spełnianych przez rękawice norm : EN 455, EN 374,EN 420,ASTMF 1671</t>
  </si>
  <si>
    <t>1,1 -1,5</t>
  </si>
  <si>
    <t> odporności na przenikanie minimum 6 leków cytostatycznych z wymienionych: 
Carboplatin, Cisplatin, Cyclophosphamide, Doxorubicin, Etoposide, Filgrastim, Ifosfamide, Irinotecan, Methotrexate, Mycophenolic acid, Temozolomide, Vincristine</t>
  </si>
  <si>
    <t>zał. nr 2</t>
  </si>
  <si>
    <t>Pakiet 2 - Rękawice chirurgiczne CPV; 33141420-0</t>
  </si>
  <si>
    <t>1.</t>
  </si>
  <si>
    <t>pary</t>
  </si>
  <si>
    <t>2.</t>
  </si>
  <si>
    <t>rękawice chirurgiczne do mikrochirurgii sterylne</t>
  </si>
  <si>
    <t>3.</t>
  </si>
  <si>
    <t>4.</t>
  </si>
  <si>
    <t>Razem</t>
  </si>
  <si>
    <t>Poz. 1- rękawice chirurgiczne - chirurgia ogólna (od rozmiaru 6.0 do 8,5)</t>
  </si>
  <si>
    <t> zawartość protein: &lt; 30 µg/g</t>
  </si>
  <si>
    <t xml:space="preserve">Grubość na palcu 0,220 mm, grubość na dłoni 0,200 mm grubość na mankiecie 0,200 mm długość: 290 mm, </t>
  </si>
  <si>
    <t>Poz. 2- rękawice chirurgiczne do mikrochirurgii (od rozmiaru 6,0 do 8,5)</t>
  </si>
  <si>
    <t>VAT</t>
  </si>
  <si>
    <t> powierzchnia wewnętrzna pokryta polimerem ułatwiającym zakładanie.</t>
  </si>
  <si>
    <t> AQL: 0,65</t>
  </si>
  <si>
    <t>rękawice chirurgiczne - neoprenowe, sterylne, bezpudrowe</t>
  </si>
  <si>
    <t> powierzchnia zewnętrzna gładka</t>
  </si>
  <si>
    <t>Rękawice diagnostyczne CPV 33141420-0</t>
  </si>
  <si>
    <t>rękawice diagnostyczne niejałowe,  bezpudrowe rozmiary: XS,S,M,L,XL</t>
  </si>
  <si>
    <t xml:space="preserve"> rękawice lateksowe chirurgiczne jałowe, bezpudrowe w kolorze naturalnym </t>
  </si>
  <si>
    <t xml:space="preserve"> powierzchnia zewnętrzna teksturowana </t>
  </si>
  <si>
    <t>oznaczenie CE zgodne z MDD 93/42/EWG (klasa IIa) oraz z rozporządzeniem UE 2016/425 w sprawie ŚOI (zagrożenia kat. III). Sterylizacja promieniowaniem GAMMA (25 kGy)</t>
  </si>
  <si>
    <t xml:space="preserve">Na opakowaniu powinny być umieszczone: data produkcji, termin ważności, numer serii, nazwa producenta, informacje w języku polskim, pakowane po 50 par </t>
  </si>
  <si>
    <t xml:space="preserve"> rękawice lateksowe chirurgiczne jałowe, bezpudrowe, brązowe </t>
  </si>
  <si>
    <t> rękawice o grubości  na palcu 0,20 mm, grubość na dłoni 0,18 mm grubość na mankiecie 0,16 mm długość: 290 mm</t>
  </si>
  <si>
    <t> kształt anatomiczny, zróżnicowana na prawą i lewą dłoń, prosty z taśmą  SUREFIT</t>
  </si>
  <si>
    <t xml:space="preserve"> powierzchnia  wewnętrzna pokryta polimerem ułatwiającym zakładanie </t>
  </si>
  <si>
    <t xml:space="preserve">Na opakowaniu powinny być umieszczone: data produkcji, termin ważności, numer serii, nazwa producenta, informacje w języku polskim, pakowane po 50 par                        </t>
  </si>
  <si>
    <t>w opak. /50szt/</t>
  </si>
  <si>
    <t xml:space="preserve">Rękawice diagnostyczne do procedur o podwyższonym ryzyku.
Rękawice zgodne z wymaganiami normy ASTM D3577, EN 455, odporne na przenikanie wirusów, zgodnie z normą ASTM F1671, odporne na przenikanie substancji chemicznych oraz na przenikanie cytostatyków zgodnie z normą EN 374 oraz zgodne z normą EN 420, EN 388, lateksowe, bezpudrowe, chlorowane, teksturowane min na palcach, z rolowanym mankietem.
Grubość na palcu min 0,40mm, dłoni min 0,30mm, mankiecie min 0,20mm, długość 292-300mm, rozciągliwość przed starzeniem min 820%, siła zrywająca przed starzeniem min. 28N. </t>
  </si>
  <si>
    <t> zgodnie z normami : EN 455-1-5;  EN 374 - 1,2,4;  EN-420;EN 16523-1, EN ISO 374-5, EN 420, ISO 10282, AS/NZS 4179, JIS T9107</t>
  </si>
  <si>
    <t> zgodnie z normami: EN 455 części 1-4, EN ISO 374-1, EN 374-2 i -4, EN 16523-1, EN ISO 374-5, EN 420, AS/NZS 4179</t>
  </si>
  <si>
    <t>Pakiet 3 - Rękawice diagnostyczne  do procedur wysokiego ryzyka CPV 33141420-0</t>
  </si>
  <si>
    <t>rękawice diagnostyczne niejałowe, bezpudrowe rozmiary: S,M,L,XL</t>
  </si>
  <si>
    <t>Pakiet 4 - Rękawice chirurgiczne przeznaczone do przygotowania cytostatyków. CPV 33141420-0</t>
  </si>
  <si>
    <t xml:space="preserve">Rękawice chirurgiczne, bezpudrowe, sterylne, wykonane z neoprenu w kolorze zielonym, kształt anatomiczny. Wewnętrzna powierzchnia rękawic pokryta jest poliuretanem i silikonowana. Zewnętrzna powierzchnia rękawic jest mikroteksturowana, chlorowana i silikonowana. Mankiet prosty. Grubość rękawicy (typowa pojedyncza warstwa) 0,185 mm na palcu, 0,175 mm na dłoni, 0,160 mm na mankiecie. Długość (minimalna) 305 mm. Wytrzymałość na rozdarcie przed starzeniem (wartosc średnia) 13,1 N, Wytrzymałość na rozdarcie po starzeniu (wartośc średnia) 15,5 N.  Wydłużenie przy rozdarciu przed starzeniem 940 %, po starzeniu 865 % (wartości średnie). AQL (ostateczna kontrola produkcyjna) 0,65. Przetestowane do użytku z lekami do chemioterapii  - dostępne czasy przełomu  zgodnie z normą ASTM D 6978. Rękawice spełniają normy EN 455 części 1-3, EN ISO 374-1, EN 374-2 i -4, EN 16523-1, EN ISO 374-5, EN 421, EN 420. Rękawica typu A wg. EN ISO 374- 1:2016. Oznakowanie CE zgodnie z rozporządzeniem ŚOI (UE) 2016/425 (zagrożenia kat. III). Sterylizacja promieniowanie GAMMA (25 kGy). Rozmiary od 6,0 do 9,0. </t>
  </si>
  <si>
    <t>Rękawice chirurgiczne, neoprenowe, bezpudrowe,  przeznaczone do przygotowania cytostatyków, rozmiar: 6,0 - 9,0</t>
  </si>
  <si>
    <t>rękawice chirurgiczne - cihirurgia ogólna sterylne bezpudrowe</t>
  </si>
  <si>
    <t>rękawice chirurgiczne - cihirurgia ogólna, sterylne, pudrowane</t>
  </si>
  <si>
    <t> kształt anatomiczny, zróżnicowana na prawą i lewą dłoń, mankiet prosty  z technologia SUREFIT. Wytrzymałość na rozdarcie przed starzeniem (typowa siła przy rozdarciu) 19,3 N, Wytrzymałość na rozdarcie po starzeniu (typowa siła przy rozdarciu) 16,4 N.</t>
  </si>
  <si>
    <t>26/2021/TP</t>
  </si>
  <si>
    <r>
      <t xml:space="preserve"> Nieoznaczenie symbolem </t>
    </r>
    <r>
      <rPr>
        <b/>
        <sz val="10"/>
        <rFont val="Arial"/>
        <family val="2"/>
        <charset val="238"/>
      </rPr>
      <t>X</t>
    </r>
    <r>
      <rPr>
        <sz val="10"/>
        <rFont val="Arial"/>
        <family val="2"/>
        <charset val="238"/>
      </rPr>
      <t xml:space="preserve"> oferowanych parametrów w tabeli "Parametry oceniane", będzie traktowane jako ich brak.</t>
    </r>
  </si>
  <si>
    <r>
      <rPr>
        <b/>
        <sz val="10"/>
        <rFont val="Arial"/>
        <family val="2"/>
        <charset val="238"/>
      </rPr>
      <t xml:space="preserve">Poz. 3 - Rękawice chirurgiczne, pudrowane (rozmiar od 6,0 do 8,5).
</t>
    </r>
    <r>
      <rPr>
        <sz val="10"/>
        <rFont val="Arial"/>
        <family val="2"/>
        <charset val="238"/>
      </rPr>
      <t xml:space="preserve">Rękawice chirurgiczne, sterylne, wykonane z naturalnego lateksu w kolorze naturalnym, kształt anatomiczny.Wewnętrzna powierzchnia rękawic pudrowana. Zewnętrzna powierzchnia rekawic teksturowana. Mankiet prosty. Grubość rękawicy (typowa pojedyncza warstwa) 0,23 mm na palcu, 0,21 mm na dłoni, 0,22 mm na mankiecie. Długość 285 mm.  Wytrzymałość na rozdarcie przed i po procesie starzenia  ≥ 9,0 . Poziom protein 200 μg/g lub mniej łącznych protein podlegających ekstrakcji . AQL (ostateczna kontrola produkcyjna) 0,65. Spełnia normę EN 455 części 1-4. Oznakowanie CE zgodnie z MDD 93/42/EWG (klasa IIa). Sterylizacja promieniowaniem GAMMA (25 kGy).
</t>
    </r>
    <r>
      <rPr>
        <i/>
        <sz val="10"/>
        <rFont val="Arial"/>
        <family val="2"/>
        <charset val="238"/>
      </rPr>
      <t>Na opakowaniu powinny być umieszczone: data produkcji, termin ważności, numer serii, nazwa producenta, informacje w języku polskim, pakowane po 50 par</t>
    </r>
  </si>
  <si>
    <r>
      <rPr>
        <b/>
        <sz val="10"/>
        <rFont val="Arial"/>
        <family val="2"/>
        <charset val="238"/>
      </rPr>
      <t>Poz. 4 - Rękawice chirurgiczne , neoprenowe , bezpudrowe (rozmiar 0d 6,0 do 8,5)</t>
    </r>
    <r>
      <rPr>
        <sz val="10"/>
        <rFont val="Arial"/>
        <family val="2"/>
        <charset val="238"/>
      </rPr>
      <t xml:space="preserve">
Rękawice chirurgiczne, bezpudrowe, sterylne, wykonane z neoprenu (kauczuku chloroprenowego) w kolorze zielonym, kształt anatomiczny.Wewnętrzna powierzchnia rękawic to polimer powlekany powłoką, która pozwala na szybkie i łatwe zakładanie rękawic na wilgotne i suche dłonie. Powłoka ta ma hydrofobową powierzchnię minimalizującą tarcie powierzchniowe przy zakładaniu na suche dłonie, a w kontakcie z wilgotną dłonią aktywowana jest hydrofilowa substancja, co ułatwia zakładanie i zdejmowanie. Zewnętrzna powierzchnia rękawic teksturowana. Mankiet prosty z niechlorowaną opaską na końcu. „Lepkość” tej niechlorowanej opaski eliminuje prawdopodobieństwo zwijania się mankietu, ponieważ rękawica „chwyta” fartuch chirurgiczny lub nadgarstek przy naciągu. Grubość rękawicy (typowa pojedyncza warstwa) 0,19 mm na palcu, 0,18 mm na dłoni, 0,15 mm na mankiecie. Długość 305 mm. Wytrzymałość na rozdarcie przed starzeniem (typowa siła przy rozdarciu) 12,6 N, Wytrzymałość na rozdarcie po starzeniu (typowa siła przy rozdarciu) 14,5 N.  AQL (ostateczna kontrola produkcyjna) 0,65. Przetestowane do użytku z lekami do chemioterapii zgodnie z normą ASTM D6978. Rękawice spełniają normy EN 455 części 1-4,EN ISO 374-1, EN 374-2 i -4,EN 16523-1, EN ISO 374-5, EN 420. Oznaczenie CE zgodne  z MDD 93/42/EWG (klasa IIa) oraz zgodnie z rozporządzeniem UE 2016/425 w sprawie ŚOI (zagrożenia kat. III). Sterylizacja promieniowaniem GAMMA (25 kGy).
</t>
    </r>
    <r>
      <rPr>
        <i/>
        <sz val="10"/>
        <rFont val="Arial"/>
        <family val="2"/>
        <charset val="238"/>
      </rPr>
      <t>Na opakowaniu powinny być umieszczone: data produkcji, termin ważności, numer serii, nazwa producenta, informacje w języku polskim, pakowane po 50 par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</si>
</sst>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quot;-&quot;??\ _z_ł_-;_-@_-"/>
    <numFmt numFmtId="165" formatCode="#,##0.00&quot; &quot;[$zł-415];[Red]&quot;-&quot;#,##0.00&quot; &quot;[$zł-415]"/>
  </numFmts>
  <fonts count="13" x14ac:knownFonts="1">
    <font>
      <sz val="10"/>
      <name val="Arial CE"/>
      <charset val="238"/>
    </font>
    <font>
      <sz val="10"/>
      <name val="Arial CE"/>
      <charset val="238"/>
    </font>
    <font>
      <sz val="8"/>
      <name val="Arial CE"/>
      <charset val="238"/>
    </font>
    <font>
      <b/>
      <sz val="10"/>
      <name val="Arial"/>
      <family val="2"/>
      <charset val="238"/>
    </font>
    <font>
      <sz val="10"/>
      <name val="Arial"/>
      <family val="2"/>
      <charset val="238"/>
    </font>
    <font>
      <b/>
      <sz val="10"/>
      <name val="Arial CE"/>
      <family val="2"/>
      <charset val="238"/>
    </font>
    <font>
      <b/>
      <i/>
      <sz val="16"/>
      <color rgb="FF000000"/>
      <name val="Calibri"/>
      <family val="2"/>
      <charset val="238"/>
    </font>
    <font>
      <sz val="10"/>
      <color rgb="FF000000"/>
      <name val="Arial"/>
      <family val="2"/>
      <charset val="238"/>
    </font>
    <font>
      <sz val="11"/>
      <color rgb="FF000000"/>
      <name val="Calibri"/>
      <family val="2"/>
      <charset val="238"/>
    </font>
    <font>
      <b/>
      <i/>
      <u/>
      <sz val="11"/>
      <color rgb="FF000000"/>
      <name val="Calibri"/>
      <family val="2"/>
      <charset val="238"/>
    </font>
    <font>
      <sz val="9"/>
      <name val="Arial"/>
      <family val="2"/>
      <charset val="238"/>
    </font>
    <font>
      <b/>
      <sz val="9"/>
      <name val="Arial"/>
      <family val="2"/>
      <charset val="238"/>
    </font>
    <font>
      <i/>
      <sz val="10"/>
      <name val="Arial"/>
      <family val="2"/>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6" fillId="0" borderId="0">
      <alignment horizontal="center"/>
    </xf>
    <xf numFmtId="0" fontId="6" fillId="0" borderId="0">
      <alignment horizontal="center" textRotation="90"/>
    </xf>
    <xf numFmtId="0" fontId="7" fillId="0" borderId="0"/>
    <xf numFmtId="0" fontId="8" fillId="0" borderId="0"/>
    <xf numFmtId="0" fontId="9" fillId="0" borderId="0"/>
    <xf numFmtId="165" fontId="9" fillId="0" borderId="0"/>
  </cellStyleXfs>
  <cellXfs count="58">
    <xf numFmtId="0" fontId="0" fillId="0" borderId="0" xfId="0"/>
    <xf numFmtId="4" fontId="3"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1" applyFont="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64" fontId="4" fillId="0" borderId="1" xfId="1" applyFont="1" applyBorder="1" applyAlignment="1">
      <alignment horizontal="left" vertical="center" wrapText="1"/>
    </xf>
    <xf numFmtId="0" fontId="0" fillId="0" borderId="0" xfId="0" applyAlignment="1">
      <alignment horizontal="center" vertical="center"/>
    </xf>
    <xf numFmtId="0" fontId="11" fillId="0" borderId="1" xfId="0" applyFont="1" applyBorder="1" applyAlignment="1">
      <alignment horizontal="center" vertical="center" wrapText="1"/>
    </xf>
    <xf numFmtId="164" fontId="11" fillId="0" borderId="1" xfId="1" applyFont="1" applyBorder="1" applyAlignment="1">
      <alignment horizontal="center" vertical="center" wrapText="1"/>
    </xf>
    <xf numFmtId="0" fontId="10" fillId="0" borderId="1" xfId="0" applyFont="1" applyBorder="1" applyAlignment="1">
      <alignment horizontal="center" vertical="center" wrapText="1"/>
    </xf>
    <xf numFmtId="164" fontId="10" fillId="0" borderId="1" xfId="1" applyFont="1" applyBorder="1" applyAlignment="1">
      <alignment horizontal="left" vertical="center" wrapText="1"/>
    </xf>
    <xf numFmtId="3" fontId="10" fillId="0" borderId="1" xfId="0" applyNumberFormat="1"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0" borderId="2" xfId="0" applyFont="1" applyBorder="1" applyAlignment="1">
      <alignment horizontal="left" vertical="center"/>
    </xf>
    <xf numFmtId="0" fontId="0" fillId="0" borderId="2" xfId="0" applyBorder="1" applyAlignment="1">
      <alignment horizontal="left" vertical="center"/>
    </xf>
    <xf numFmtId="0" fontId="3" fillId="0" borderId="3" xfId="0" applyFont="1" applyBorder="1" applyAlignment="1">
      <alignment horizontal="left" vertical="center"/>
    </xf>
    <xf numFmtId="0" fontId="10" fillId="0" borderId="0" xfId="0" applyFont="1" applyAlignment="1">
      <alignment horizontal="left" vertical="center" wrapText="1"/>
    </xf>
    <xf numFmtId="0" fontId="4" fillId="0" borderId="3" xfId="0" applyFont="1" applyBorder="1" applyAlignment="1">
      <alignment vertical="center"/>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3" xfId="0" applyBorder="1" applyAlignment="1">
      <alignment horizontal="left" vertical="center"/>
    </xf>
    <xf numFmtId="0" fontId="11" fillId="0" borderId="3" xfId="0" applyFont="1" applyBorder="1" applyAlignment="1">
      <alignment horizontal="left" vertical="center"/>
    </xf>
    <xf numFmtId="0" fontId="10" fillId="0" borderId="3" xfId="0" applyFont="1" applyBorder="1" applyAlignment="1">
      <alignment vertical="center"/>
    </xf>
    <xf numFmtId="0" fontId="11" fillId="0" borderId="2" xfId="0" applyFont="1" applyBorder="1" applyAlignment="1">
      <alignment horizontal="left" vertical="center"/>
    </xf>
    <xf numFmtId="0" fontId="10" fillId="0" borderId="2" xfId="0" applyFont="1" applyBorder="1" applyAlignment="1">
      <alignment vertical="center"/>
    </xf>
    <xf numFmtId="0" fontId="4" fillId="0" borderId="0" xfId="0" applyFont="1" applyAlignment="1">
      <alignment horizontal="center" vertical="center"/>
    </xf>
    <xf numFmtId="0" fontId="3" fillId="0" borderId="2" xfId="0" applyFont="1" applyBorder="1" applyAlignment="1">
      <alignment horizontal="left" vertical="center"/>
    </xf>
    <xf numFmtId="0" fontId="4" fillId="0" borderId="2"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164" fontId="4" fillId="0" borderId="0" xfId="1" applyFont="1" applyFill="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164" fontId="3" fillId="0" borderId="1" xfId="1"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4" fillId="0" borderId="0" xfId="1" applyFont="1" applyAlignment="1">
      <alignment horizontal="center" vertical="center"/>
    </xf>
    <xf numFmtId="164" fontId="3" fillId="0" borderId="0" xfId="1"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vertical="center"/>
    </xf>
  </cellXfs>
  <cellStyles count="8">
    <cellStyle name="Dziesiętny" xfId="1" builtinId="3"/>
    <cellStyle name="Heading" xfId="2" xr:uid="{00000000-0005-0000-0000-000001000000}"/>
    <cellStyle name="Heading1" xfId="3" xr:uid="{00000000-0005-0000-0000-000002000000}"/>
    <cellStyle name="Normal 2" xfId="4" xr:uid="{00000000-0005-0000-0000-000003000000}"/>
    <cellStyle name="Normalny" xfId="0" builtinId="0"/>
    <cellStyle name="Normalny 2" xfId="5" xr:uid="{00000000-0005-0000-0000-000005000000}"/>
    <cellStyle name="Result" xfId="6" xr:uid="{00000000-0005-0000-0000-000006000000}"/>
    <cellStyle name="Result2"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L33"/>
  <sheetViews>
    <sheetView tabSelected="1" topLeftCell="A5" zoomScaleNormal="100" workbookViewId="0">
      <selection sqref="A1:H1"/>
    </sheetView>
  </sheetViews>
  <sheetFormatPr defaultRowHeight="12.75" x14ac:dyDescent="0.2"/>
  <cols>
    <col min="1" max="1" width="4.85546875" style="33" customWidth="1"/>
    <col min="2" max="2" width="18.42578125" style="33" customWidth="1"/>
    <col min="3" max="3" width="33.42578125" style="50" customWidth="1"/>
    <col min="4" max="4" width="8.7109375" style="33" customWidth="1"/>
    <col min="5" max="5" width="6.7109375" style="33" customWidth="1"/>
    <col min="6" max="6" width="11.28515625" style="33" customWidth="1"/>
    <col min="7" max="7" width="13.28515625" style="33" customWidth="1"/>
    <col min="8" max="8" width="5.28515625" style="33" customWidth="1"/>
    <col min="9" max="9" width="9.140625" style="33"/>
    <col min="10" max="10" width="11.28515625" style="33" customWidth="1"/>
    <col min="11" max="11" width="13.28515625" style="33" customWidth="1"/>
    <col min="12" max="16384" width="9.140625" style="33"/>
  </cols>
  <sheetData>
    <row r="1" spans="1:12" ht="22.5" customHeight="1" x14ac:dyDescent="0.2">
      <c r="A1" s="51" t="s">
        <v>39</v>
      </c>
      <c r="B1" s="51"/>
      <c r="C1" s="51"/>
      <c r="D1" s="51"/>
      <c r="E1" s="51"/>
      <c r="F1" s="51"/>
      <c r="G1" s="51"/>
      <c r="H1" s="51"/>
      <c r="I1" s="52" t="s">
        <v>86</v>
      </c>
      <c r="J1" s="52"/>
      <c r="K1" s="37" t="s">
        <v>45</v>
      </c>
    </row>
    <row r="2" spans="1:12" ht="13.5" customHeight="1" x14ac:dyDescent="0.2">
      <c r="A2" s="22" t="s">
        <v>63</v>
      </c>
      <c r="B2" s="24"/>
      <c r="C2" s="24"/>
      <c r="D2" s="24"/>
      <c r="E2" s="24"/>
      <c r="F2" s="24"/>
      <c r="G2" s="24"/>
      <c r="H2" s="24"/>
      <c r="I2" s="24"/>
      <c r="J2" s="24"/>
      <c r="K2" s="24"/>
    </row>
    <row r="3" spans="1:12" ht="22.5" customHeight="1" x14ac:dyDescent="0.2">
      <c r="A3" s="5" t="s">
        <v>2</v>
      </c>
      <c r="B3" s="5" t="s">
        <v>9</v>
      </c>
      <c r="C3" s="6" t="s">
        <v>11</v>
      </c>
      <c r="D3" s="5" t="s">
        <v>3</v>
      </c>
      <c r="E3" s="5" t="s">
        <v>4</v>
      </c>
      <c r="F3" s="5" t="s">
        <v>5</v>
      </c>
      <c r="G3" s="5" t="s">
        <v>8</v>
      </c>
      <c r="H3" s="5" t="s">
        <v>58</v>
      </c>
      <c r="I3" s="5" t="s">
        <v>6</v>
      </c>
      <c r="J3" s="5" t="s">
        <v>7</v>
      </c>
      <c r="K3" s="5" t="s">
        <v>10</v>
      </c>
    </row>
    <row r="4" spans="1:12" ht="25.5" x14ac:dyDescent="0.2">
      <c r="A4" s="7">
        <v>1</v>
      </c>
      <c r="B4" s="7"/>
      <c r="C4" s="11" t="s">
        <v>64</v>
      </c>
      <c r="D4" s="7" t="s">
        <v>15</v>
      </c>
      <c r="E4" s="8">
        <v>12500</v>
      </c>
      <c r="F4" s="9"/>
      <c r="G4" s="9">
        <f>E4*F4</f>
        <v>0</v>
      </c>
      <c r="H4" s="10"/>
      <c r="I4" s="9">
        <f>G4*H4</f>
        <v>0</v>
      </c>
      <c r="J4" s="9">
        <f>K4/E4</f>
        <v>0</v>
      </c>
      <c r="K4" s="9">
        <f>G4+I4</f>
        <v>0</v>
      </c>
    </row>
    <row r="5" spans="1:12" s="37" customFormat="1" x14ac:dyDescent="0.2">
      <c r="A5" s="34" t="s">
        <v>12</v>
      </c>
      <c r="B5" s="35"/>
      <c r="C5" s="35"/>
      <c r="D5" s="35"/>
      <c r="E5" s="35"/>
      <c r="F5" s="35"/>
      <c r="G5" s="35"/>
      <c r="H5" s="35"/>
      <c r="I5" s="35"/>
      <c r="J5" s="35"/>
      <c r="K5" s="35"/>
      <c r="L5" s="36"/>
    </row>
    <row r="6" spans="1:12" x14ac:dyDescent="0.2">
      <c r="A6" s="38" t="s">
        <v>13</v>
      </c>
      <c r="B6" s="38"/>
      <c r="C6" s="38"/>
      <c r="D6" s="38"/>
      <c r="E6" s="38"/>
      <c r="F6" s="38"/>
      <c r="G6" s="38"/>
      <c r="H6" s="38"/>
      <c r="I6" s="38"/>
      <c r="J6" s="38"/>
      <c r="K6" s="38"/>
      <c r="L6" s="39"/>
    </row>
    <row r="7" spans="1:12" ht="12.75" customHeight="1" x14ac:dyDescent="0.2">
      <c r="A7" s="38" t="s">
        <v>0</v>
      </c>
      <c r="B7" s="38"/>
      <c r="C7" s="38"/>
      <c r="D7" s="38"/>
      <c r="E7" s="38"/>
      <c r="F7" s="38"/>
      <c r="G7" s="38"/>
      <c r="H7" s="38"/>
      <c r="I7" s="38"/>
      <c r="J7" s="38"/>
      <c r="K7" s="38"/>
      <c r="L7" s="39"/>
    </row>
    <row r="8" spans="1:12" ht="12" customHeight="1" x14ac:dyDescent="0.2">
      <c r="A8" s="38" t="s">
        <v>14</v>
      </c>
      <c r="B8" s="38"/>
      <c r="C8" s="38"/>
      <c r="D8" s="38"/>
      <c r="E8" s="38"/>
      <c r="F8" s="38"/>
      <c r="G8" s="38"/>
      <c r="H8" s="38"/>
      <c r="I8" s="38"/>
      <c r="J8" s="38"/>
      <c r="K8" s="38"/>
      <c r="L8" s="39"/>
    </row>
    <row r="9" spans="1:12" ht="12" customHeight="1" x14ac:dyDescent="0.2">
      <c r="A9" s="38" t="s">
        <v>16</v>
      </c>
      <c r="B9" s="38"/>
      <c r="C9" s="38"/>
      <c r="D9" s="38"/>
      <c r="E9" s="38"/>
      <c r="F9" s="38"/>
      <c r="G9" s="38"/>
      <c r="H9" s="38"/>
      <c r="I9" s="38"/>
      <c r="J9" s="38"/>
      <c r="K9" s="38"/>
      <c r="L9" s="39"/>
    </row>
    <row r="10" spans="1:12" ht="12" customHeight="1" x14ac:dyDescent="0.2">
      <c r="A10" s="38" t="s">
        <v>1</v>
      </c>
      <c r="B10" s="38"/>
      <c r="C10" s="38"/>
      <c r="D10" s="38"/>
      <c r="E10" s="38"/>
      <c r="F10" s="38"/>
      <c r="G10" s="38"/>
      <c r="H10" s="38"/>
      <c r="I10" s="38"/>
      <c r="J10" s="38"/>
      <c r="K10" s="38"/>
      <c r="L10" s="39"/>
    </row>
    <row r="11" spans="1:12" x14ac:dyDescent="0.2">
      <c r="A11" s="38" t="s">
        <v>41</v>
      </c>
      <c r="B11" s="38"/>
      <c r="C11" s="38"/>
      <c r="D11" s="38"/>
      <c r="E11" s="38"/>
      <c r="F11" s="38"/>
      <c r="G11" s="38"/>
      <c r="H11" s="38"/>
      <c r="I11" s="38"/>
      <c r="J11" s="38"/>
      <c r="K11" s="38"/>
      <c r="L11" s="39"/>
    </row>
    <row r="12" spans="1:12" ht="14.25" customHeight="1" x14ac:dyDescent="0.2">
      <c r="A12" s="40" t="s">
        <v>17</v>
      </c>
      <c r="B12" s="38"/>
      <c r="C12" s="38"/>
      <c r="D12" s="38"/>
      <c r="E12" s="38"/>
      <c r="F12" s="38"/>
      <c r="G12" s="38"/>
      <c r="H12" s="38"/>
      <c r="I12" s="38"/>
      <c r="J12" s="38"/>
      <c r="K12" s="38"/>
      <c r="L12" s="39"/>
    </row>
    <row r="13" spans="1:12" ht="12.75" hidden="1" customHeight="1" x14ac:dyDescent="0.2">
      <c r="A13" s="41"/>
      <c r="B13" s="41"/>
      <c r="C13" s="41"/>
      <c r="D13" s="42"/>
      <c r="E13" s="41"/>
      <c r="F13" s="41"/>
      <c r="G13" s="43"/>
      <c r="H13" s="41"/>
      <c r="I13" s="41"/>
      <c r="J13" s="41"/>
      <c r="K13" s="41"/>
      <c r="L13" s="39"/>
    </row>
    <row r="14" spans="1:12" ht="12" customHeight="1" x14ac:dyDescent="0.2">
      <c r="A14" s="38" t="s">
        <v>42</v>
      </c>
      <c r="B14" s="38"/>
      <c r="C14" s="38"/>
      <c r="D14" s="38"/>
      <c r="E14" s="38"/>
      <c r="F14" s="38"/>
      <c r="G14" s="38"/>
      <c r="H14" s="38"/>
      <c r="I14" s="38"/>
      <c r="J14" s="38"/>
      <c r="K14" s="38"/>
      <c r="L14" s="39"/>
    </row>
    <row r="15" spans="1:12" x14ac:dyDescent="0.2">
      <c r="A15" s="38" t="s">
        <v>18</v>
      </c>
      <c r="B15" s="38"/>
      <c r="C15" s="38"/>
      <c r="D15" s="38"/>
      <c r="E15" s="38"/>
      <c r="F15" s="38"/>
      <c r="G15" s="38"/>
      <c r="H15" s="38"/>
      <c r="I15" s="38"/>
      <c r="J15" s="38"/>
      <c r="K15" s="38"/>
    </row>
    <row r="16" spans="1:12" x14ac:dyDescent="0.2">
      <c r="A16" s="38" t="s">
        <v>19</v>
      </c>
      <c r="B16" s="38"/>
      <c r="C16" s="38"/>
      <c r="D16" s="38"/>
      <c r="E16" s="38"/>
      <c r="F16" s="38"/>
      <c r="G16" s="38"/>
      <c r="H16" s="38"/>
      <c r="I16" s="38"/>
      <c r="J16" s="38"/>
      <c r="K16" s="38"/>
    </row>
    <row r="17" spans="1:11" ht="27" customHeight="1" x14ac:dyDescent="0.2">
      <c r="A17" s="44" t="s">
        <v>37</v>
      </c>
      <c r="B17" s="44"/>
      <c r="C17" s="44"/>
      <c r="D17" s="44"/>
      <c r="E17" s="44"/>
      <c r="F17" s="44"/>
      <c r="G17" s="44"/>
      <c r="H17" s="44"/>
      <c r="I17" s="44"/>
      <c r="J17" s="44"/>
      <c r="K17" s="44"/>
    </row>
    <row r="18" spans="1:11" ht="12.75" customHeight="1" x14ac:dyDescent="0.2">
      <c r="A18" s="38" t="s">
        <v>20</v>
      </c>
      <c r="B18" s="38"/>
      <c r="C18" s="38"/>
      <c r="D18" s="38"/>
      <c r="E18" s="38"/>
      <c r="F18" s="38"/>
      <c r="G18" s="38"/>
      <c r="H18" s="38"/>
      <c r="I18" s="38"/>
      <c r="J18" s="38"/>
      <c r="K18" s="38"/>
    </row>
    <row r="19" spans="1:11" x14ac:dyDescent="0.2">
      <c r="A19" s="38" t="s">
        <v>21</v>
      </c>
      <c r="B19" s="38"/>
      <c r="C19" s="38"/>
      <c r="D19" s="38"/>
      <c r="E19" s="38"/>
      <c r="F19" s="38"/>
      <c r="G19" s="38"/>
      <c r="H19" s="38"/>
      <c r="I19" s="38"/>
      <c r="J19" s="38"/>
      <c r="K19" s="38"/>
    </row>
    <row r="20" spans="1:11" ht="30.75" customHeight="1" x14ac:dyDescent="0.2">
      <c r="A20" s="44" t="s">
        <v>44</v>
      </c>
      <c r="B20" s="38"/>
      <c r="C20" s="38"/>
      <c r="D20" s="38"/>
      <c r="E20" s="38"/>
      <c r="F20" s="38"/>
      <c r="G20" s="38"/>
      <c r="H20" s="38"/>
      <c r="I20" s="38"/>
      <c r="J20" s="38"/>
      <c r="K20" s="38"/>
    </row>
    <row r="21" spans="1:11" x14ac:dyDescent="0.2">
      <c r="A21" s="40" t="s">
        <v>22</v>
      </c>
      <c r="B21" s="38"/>
      <c r="C21" s="38"/>
      <c r="D21" s="38"/>
      <c r="E21" s="38"/>
      <c r="F21" s="38"/>
      <c r="G21" s="38"/>
      <c r="H21" s="38"/>
      <c r="I21" s="38"/>
      <c r="J21" s="38"/>
      <c r="K21" s="38"/>
    </row>
    <row r="22" spans="1:11" x14ac:dyDescent="0.2">
      <c r="A22" s="38" t="s">
        <v>38</v>
      </c>
      <c r="B22" s="38"/>
      <c r="C22" s="38"/>
      <c r="D22" s="38"/>
      <c r="E22" s="38"/>
      <c r="F22" s="38"/>
      <c r="G22" s="38"/>
      <c r="H22" s="38"/>
      <c r="I22" s="38"/>
      <c r="J22" s="38"/>
      <c r="K22" s="38"/>
    </row>
    <row r="23" spans="1:11" x14ac:dyDescent="0.2">
      <c r="A23" s="38" t="s">
        <v>23</v>
      </c>
      <c r="B23" s="38"/>
      <c r="C23" s="38"/>
      <c r="D23" s="38"/>
      <c r="E23" s="38"/>
      <c r="F23" s="38"/>
      <c r="G23" s="38"/>
      <c r="H23" s="38"/>
      <c r="I23" s="38"/>
      <c r="J23" s="38"/>
      <c r="K23" s="38"/>
    </row>
    <row r="24" spans="1:11" x14ac:dyDescent="0.2">
      <c r="A24" s="38" t="s">
        <v>24</v>
      </c>
      <c r="B24" s="38"/>
      <c r="C24" s="38"/>
      <c r="D24" s="38"/>
      <c r="E24" s="38"/>
      <c r="F24" s="38"/>
      <c r="G24" s="38"/>
      <c r="H24" s="38"/>
      <c r="I24" s="38"/>
      <c r="J24" s="38"/>
      <c r="K24" s="38"/>
    </row>
    <row r="25" spans="1:11" x14ac:dyDescent="0.2">
      <c r="A25" s="38" t="s">
        <v>25</v>
      </c>
      <c r="B25" s="38"/>
      <c r="C25" s="38"/>
      <c r="D25" s="38"/>
      <c r="E25" s="38"/>
      <c r="F25" s="38"/>
      <c r="G25" s="38"/>
      <c r="H25" s="38"/>
      <c r="I25" s="38"/>
      <c r="J25" s="38"/>
      <c r="K25" s="38"/>
    </row>
    <row r="26" spans="1:11" ht="20.25" customHeight="1" x14ac:dyDescent="0.2">
      <c r="A26" s="45" t="s">
        <v>26</v>
      </c>
      <c r="B26" s="45"/>
      <c r="C26" s="46"/>
      <c r="D26" s="46"/>
      <c r="E26" s="46"/>
      <c r="F26" s="45" t="s">
        <v>27</v>
      </c>
      <c r="G26" s="46"/>
      <c r="H26" s="46"/>
      <c r="I26" s="47" t="s">
        <v>40</v>
      </c>
      <c r="J26" s="46"/>
      <c r="K26" s="46"/>
    </row>
    <row r="27" spans="1:11" ht="26.25" customHeight="1" x14ac:dyDescent="0.2">
      <c r="A27" s="45" t="s">
        <v>28</v>
      </c>
      <c r="B27" s="46"/>
      <c r="C27" s="48" t="s">
        <v>43</v>
      </c>
      <c r="D27" s="48"/>
      <c r="E27" s="48"/>
      <c r="F27" s="46" t="s">
        <v>29</v>
      </c>
      <c r="G27" s="46"/>
      <c r="H27" s="46"/>
      <c r="I27" s="46"/>
      <c r="J27" s="46"/>
      <c r="K27" s="46"/>
    </row>
    <row r="28" spans="1:11" ht="26.25" customHeight="1" x14ac:dyDescent="0.2">
      <c r="A28" s="45"/>
      <c r="B28" s="46"/>
      <c r="C28" s="48" t="s">
        <v>30</v>
      </c>
      <c r="D28" s="48"/>
      <c r="E28" s="48"/>
      <c r="F28" s="46" t="s">
        <v>31</v>
      </c>
      <c r="G28" s="46"/>
      <c r="H28" s="46"/>
      <c r="I28" s="46"/>
      <c r="J28" s="46"/>
      <c r="K28" s="46"/>
    </row>
    <row r="29" spans="1:11" ht="26.25" customHeight="1" x14ac:dyDescent="0.2">
      <c r="A29" s="49" t="s">
        <v>32</v>
      </c>
      <c r="B29" s="48"/>
      <c r="C29" s="48" t="s">
        <v>33</v>
      </c>
      <c r="D29" s="48"/>
      <c r="E29" s="48"/>
      <c r="F29" s="46" t="s">
        <v>29</v>
      </c>
      <c r="G29" s="46"/>
      <c r="H29" s="46"/>
      <c r="I29" s="46"/>
      <c r="J29" s="46"/>
      <c r="K29" s="46"/>
    </row>
    <row r="30" spans="1:11" ht="26.25" customHeight="1" x14ac:dyDescent="0.2">
      <c r="A30" s="49"/>
      <c r="B30" s="48"/>
      <c r="C30" s="48" t="s">
        <v>34</v>
      </c>
      <c r="D30" s="48"/>
      <c r="E30" s="48"/>
      <c r="F30" s="46" t="s">
        <v>31</v>
      </c>
      <c r="G30" s="46"/>
      <c r="H30" s="46"/>
      <c r="I30" s="46"/>
      <c r="J30" s="46"/>
      <c r="K30" s="46"/>
    </row>
    <row r="31" spans="1:11" x14ac:dyDescent="0.2">
      <c r="A31" s="38" t="s">
        <v>35</v>
      </c>
      <c r="B31" s="38"/>
      <c r="C31" s="38"/>
      <c r="D31" s="38"/>
      <c r="E31" s="38"/>
      <c r="F31" s="38"/>
      <c r="G31" s="38"/>
      <c r="H31" s="38"/>
      <c r="I31" s="38"/>
      <c r="J31" s="38"/>
      <c r="K31" s="38"/>
    </row>
    <row r="32" spans="1:11" x14ac:dyDescent="0.2">
      <c r="A32" s="38" t="s">
        <v>36</v>
      </c>
      <c r="B32" s="38"/>
      <c r="C32" s="38"/>
      <c r="D32" s="38"/>
      <c r="E32" s="38"/>
      <c r="F32" s="38"/>
      <c r="G32" s="38"/>
      <c r="H32" s="38"/>
      <c r="I32" s="38"/>
      <c r="J32" s="38"/>
      <c r="K32" s="38"/>
    </row>
    <row r="33" spans="1:11" x14ac:dyDescent="0.2">
      <c r="A33" s="38" t="s">
        <v>87</v>
      </c>
      <c r="B33" s="38"/>
      <c r="C33" s="38"/>
      <c r="D33" s="38"/>
      <c r="E33" s="38"/>
      <c r="F33" s="38"/>
      <c r="G33" s="38"/>
      <c r="H33" s="38"/>
      <c r="I33" s="38"/>
      <c r="J33" s="38"/>
      <c r="K33" s="38"/>
    </row>
  </sheetData>
  <mergeCells count="43">
    <mergeCell ref="I26:K26"/>
    <mergeCell ref="A20:K20"/>
    <mergeCell ref="A26:E26"/>
    <mergeCell ref="A32:K32"/>
    <mergeCell ref="F26:H26"/>
    <mergeCell ref="A33:K33"/>
    <mergeCell ref="A27:B28"/>
    <mergeCell ref="A29:B30"/>
    <mergeCell ref="C27:E27"/>
    <mergeCell ref="C28:E28"/>
    <mergeCell ref="C29:E29"/>
    <mergeCell ref="C30:E30"/>
    <mergeCell ref="F27:H27"/>
    <mergeCell ref="F28:H28"/>
    <mergeCell ref="F29:H29"/>
    <mergeCell ref="F30:H30"/>
    <mergeCell ref="A31:K31"/>
    <mergeCell ref="I27:K27"/>
    <mergeCell ref="I28:K28"/>
    <mergeCell ref="I29:K29"/>
    <mergeCell ref="I30:K30"/>
    <mergeCell ref="A7:K7"/>
    <mergeCell ref="A5:K5"/>
    <mergeCell ref="A6:K6"/>
    <mergeCell ref="A8:K8"/>
    <mergeCell ref="A2:K2"/>
    <mergeCell ref="I1:J1"/>
    <mergeCell ref="A1:H1"/>
    <mergeCell ref="A9:K9"/>
    <mergeCell ref="A24:K24"/>
    <mergeCell ref="A25:K25"/>
    <mergeCell ref="A21:K21"/>
    <mergeCell ref="A10:K10"/>
    <mergeCell ref="A11:K11"/>
    <mergeCell ref="A14:K14"/>
    <mergeCell ref="A15:K15"/>
    <mergeCell ref="A16:K16"/>
    <mergeCell ref="A12:K12"/>
    <mergeCell ref="A17:K17"/>
    <mergeCell ref="A18:K18"/>
    <mergeCell ref="A19:K19"/>
    <mergeCell ref="A22:K22"/>
    <mergeCell ref="A23:K23"/>
  </mergeCells>
  <phoneticPr fontId="2" type="noConversion"/>
  <printOptions horizontalCentered="1"/>
  <pageMargins left="0.35416666666666669" right="0.3125" top="0.42708333333333331" bottom="0.19685039370078741"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1AC4F-D91A-4103-88D0-395F6A268CE9}">
  <dimension ref="A1:K32"/>
  <sheetViews>
    <sheetView topLeftCell="A26" zoomScaleNormal="100" workbookViewId="0">
      <selection activeCell="A26" sqref="A26:K26"/>
    </sheetView>
  </sheetViews>
  <sheetFormatPr defaultRowHeight="12.75" x14ac:dyDescent="0.2"/>
  <cols>
    <col min="1" max="1" width="4.7109375" style="33" customWidth="1"/>
    <col min="2" max="2" width="14.42578125" style="33" customWidth="1"/>
    <col min="3" max="3" width="31.140625" style="33" customWidth="1"/>
    <col min="4" max="5" width="9.140625" style="33"/>
    <col min="6" max="6" width="10.28515625" style="33" customWidth="1"/>
    <col min="7" max="7" width="13.85546875" style="33" customWidth="1"/>
    <col min="8" max="8" width="4.85546875" style="33" customWidth="1"/>
    <col min="9" max="9" width="10.42578125" style="33" customWidth="1"/>
    <col min="10" max="10" width="10.28515625" style="33" customWidth="1"/>
    <col min="11" max="11" width="15.42578125" style="33" customWidth="1"/>
    <col min="12" max="16384" width="9.140625" style="33"/>
  </cols>
  <sheetData>
    <row r="1" spans="1:11" ht="22.5" customHeight="1" x14ac:dyDescent="0.2">
      <c r="A1" s="51" t="s">
        <v>39</v>
      </c>
      <c r="B1" s="51"/>
      <c r="C1" s="51"/>
      <c r="D1" s="51"/>
      <c r="E1" s="51"/>
      <c r="F1" s="51"/>
      <c r="G1" s="51"/>
      <c r="H1" s="51"/>
      <c r="I1" s="52" t="s">
        <v>86</v>
      </c>
      <c r="J1" s="52"/>
      <c r="K1" s="37" t="s">
        <v>45</v>
      </c>
    </row>
    <row r="2" spans="1:11" ht="21" customHeight="1" x14ac:dyDescent="0.2">
      <c r="A2" s="22" t="s">
        <v>46</v>
      </c>
      <c r="B2" s="24"/>
      <c r="C2" s="24"/>
      <c r="D2" s="24"/>
      <c r="E2" s="24"/>
      <c r="F2" s="24"/>
      <c r="G2" s="24"/>
      <c r="H2" s="24"/>
      <c r="I2" s="24"/>
      <c r="J2" s="24"/>
      <c r="K2" s="24"/>
    </row>
    <row r="3" spans="1:11" ht="38.25" x14ac:dyDescent="0.2">
      <c r="A3" s="5" t="s">
        <v>2</v>
      </c>
      <c r="B3" s="5" t="s">
        <v>9</v>
      </c>
      <c r="C3" s="6" t="s">
        <v>11</v>
      </c>
      <c r="D3" s="5" t="s">
        <v>3</v>
      </c>
      <c r="E3" s="5" t="s">
        <v>4</v>
      </c>
      <c r="F3" s="5" t="s">
        <v>5</v>
      </c>
      <c r="G3" s="5" t="s">
        <v>8</v>
      </c>
      <c r="H3" s="5" t="s">
        <v>58</v>
      </c>
      <c r="I3" s="5" t="s">
        <v>6</v>
      </c>
      <c r="J3" s="5" t="s">
        <v>7</v>
      </c>
      <c r="K3" s="5" t="s">
        <v>10</v>
      </c>
    </row>
    <row r="4" spans="1:11" ht="25.5" x14ac:dyDescent="0.2">
      <c r="A4" s="7" t="s">
        <v>47</v>
      </c>
      <c r="B4" s="7"/>
      <c r="C4" s="11" t="s">
        <v>83</v>
      </c>
      <c r="D4" s="7" t="s">
        <v>48</v>
      </c>
      <c r="E4" s="8">
        <v>28000</v>
      </c>
      <c r="F4" s="9"/>
      <c r="G4" s="9">
        <f>E4*F4</f>
        <v>0</v>
      </c>
      <c r="H4" s="10"/>
      <c r="I4" s="9">
        <f>G4*H4</f>
        <v>0</v>
      </c>
      <c r="J4" s="9">
        <f>K4/E4</f>
        <v>0</v>
      </c>
      <c r="K4" s="9">
        <f>G4+I4</f>
        <v>0</v>
      </c>
    </row>
    <row r="5" spans="1:11" ht="25.5" x14ac:dyDescent="0.2">
      <c r="A5" s="7" t="s">
        <v>49</v>
      </c>
      <c r="B5" s="7"/>
      <c r="C5" s="11" t="s">
        <v>50</v>
      </c>
      <c r="D5" s="7" t="s">
        <v>48</v>
      </c>
      <c r="E5" s="8">
        <v>500</v>
      </c>
      <c r="F5" s="9"/>
      <c r="G5" s="9">
        <f t="shared" ref="G5:G7" si="0">E5*F5</f>
        <v>0</v>
      </c>
      <c r="H5" s="10"/>
      <c r="I5" s="9">
        <f t="shared" ref="I5:I7" si="1">G5*H5</f>
        <v>0</v>
      </c>
      <c r="J5" s="9">
        <f t="shared" ref="J5:J7" si="2">K5/E5</f>
        <v>0</v>
      </c>
      <c r="K5" s="9">
        <f t="shared" ref="K5:K7" si="3">G5+I5</f>
        <v>0</v>
      </c>
    </row>
    <row r="6" spans="1:11" ht="25.5" x14ac:dyDescent="0.2">
      <c r="A6" s="7" t="s">
        <v>51</v>
      </c>
      <c r="B6" s="7"/>
      <c r="C6" s="11" t="s">
        <v>84</v>
      </c>
      <c r="D6" s="7" t="s">
        <v>48</v>
      </c>
      <c r="E6" s="8">
        <v>4000</v>
      </c>
      <c r="F6" s="9"/>
      <c r="G6" s="9">
        <f t="shared" si="0"/>
        <v>0</v>
      </c>
      <c r="H6" s="10"/>
      <c r="I6" s="9">
        <f t="shared" si="1"/>
        <v>0</v>
      </c>
      <c r="J6" s="9">
        <f t="shared" si="2"/>
        <v>0</v>
      </c>
      <c r="K6" s="9">
        <f t="shared" si="3"/>
        <v>0</v>
      </c>
    </row>
    <row r="7" spans="1:11" ht="25.5" x14ac:dyDescent="0.2">
      <c r="A7" s="7" t="s">
        <v>52</v>
      </c>
      <c r="B7" s="7"/>
      <c r="C7" s="11" t="s">
        <v>61</v>
      </c>
      <c r="D7" s="7" t="s">
        <v>48</v>
      </c>
      <c r="E7" s="8">
        <v>2500</v>
      </c>
      <c r="F7" s="9"/>
      <c r="G7" s="9">
        <f t="shared" si="0"/>
        <v>0</v>
      </c>
      <c r="H7" s="10"/>
      <c r="I7" s="9">
        <f t="shared" si="1"/>
        <v>0</v>
      </c>
      <c r="J7" s="9">
        <f t="shared" si="2"/>
        <v>0</v>
      </c>
      <c r="K7" s="9">
        <f t="shared" si="3"/>
        <v>0</v>
      </c>
    </row>
    <row r="8" spans="1:11" ht="22.5" customHeight="1" x14ac:dyDescent="0.2">
      <c r="A8" s="25" t="s">
        <v>53</v>
      </c>
      <c r="B8" s="26"/>
      <c r="C8" s="26"/>
      <c r="D8" s="26"/>
      <c r="E8" s="26"/>
      <c r="F8" s="27"/>
      <c r="G8" s="1">
        <f>SUM(G4:G7)</f>
        <v>0</v>
      </c>
      <c r="H8" s="2"/>
      <c r="I8" s="3">
        <f>SUM(I4:I7)</f>
        <v>0</v>
      </c>
      <c r="J8" s="4"/>
      <c r="K8" s="1">
        <f>SUM(K4:K7)</f>
        <v>0</v>
      </c>
    </row>
    <row r="9" spans="1:11" x14ac:dyDescent="0.2">
      <c r="A9" s="38" t="s">
        <v>12</v>
      </c>
      <c r="B9" s="53"/>
      <c r="C9" s="53"/>
      <c r="D9" s="53"/>
      <c r="E9" s="53"/>
      <c r="F9" s="53"/>
      <c r="G9" s="53"/>
      <c r="H9" s="53"/>
      <c r="I9" s="53"/>
      <c r="J9" s="53"/>
      <c r="K9" s="53"/>
    </row>
    <row r="10" spans="1:11" x14ac:dyDescent="0.2">
      <c r="A10" s="40" t="s">
        <v>54</v>
      </c>
      <c r="B10" s="54"/>
      <c r="C10" s="54"/>
      <c r="D10" s="54"/>
      <c r="E10" s="54"/>
      <c r="F10" s="54"/>
      <c r="G10" s="54"/>
      <c r="H10" s="54"/>
      <c r="I10" s="54"/>
      <c r="J10" s="54"/>
      <c r="K10" s="54"/>
    </row>
    <row r="11" spans="1:11" x14ac:dyDescent="0.2">
      <c r="A11" s="38" t="s">
        <v>65</v>
      </c>
      <c r="B11" s="53"/>
      <c r="C11" s="53"/>
      <c r="D11" s="53"/>
      <c r="E11" s="53"/>
      <c r="F11" s="53"/>
      <c r="G11" s="53"/>
      <c r="H11" s="53"/>
      <c r="I11" s="53"/>
      <c r="J11" s="53"/>
      <c r="K11" s="53"/>
    </row>
    <row r="12" spans="1:11" ht="23.25" customHeight="1" x14ac:dyDescent="0.2">
      <c r="A12" s="44" t="s">
        <v>85</v>
      </c>
      <c r="B12" s="55"/>
      <c r="C12" s="55"/>
      <c r="D12" s="55"/>
      <c r="E12" s="55"/>
      <c r="F12" s="55"/>
      <c r="G12" s="55"/>
      <c r="H12" s="55"/>
      <c r="I12" s="55"/>
      <c r="J12" s="55"/>
      <c r="K12" s="55"/>
    </row>
    <row r="13" spans="1:11" x14ac:dyDescent="0.2">
      <c r="A13" s="38" t="s">
        <v>66</v>
      </c>
      <c r="B13" s="53"/>
      <c r="C13" s="53"/>
      <c r="D13" s="53"/>
      <c r="E13" s="53"/>
      <c r="F13" s="53"/>
      <c r="G13" s="53"/>
      <c r="H13" s="53"/>
      <c r="I13" s="53"/>
      <c r="J13" s="53"/>
      <c r="K13" s="53"/>
    </row>
    <row r="14" spans="1:11" x14ac:dyDescent="0.2">
      <c r="A14" s="38" t="s">
        <v>59</v>
      </c>
      <c r="B14" s="53"/>
      <c r="C14" s="53"/>
      <c r="D14" s="53"/>
      <c r="E14" s="53"/>
      <c r="F14" s="53"/>
      <c r="G14" s="53"/>
      <c r="H14" s="53"/>
      <c r="I14" s="53"/>
      <c r="J14" s="53"/>
      <c r="K14" s="53"/>
    </row>
    <row r="15" spans="1:11" x14ac:dyDescent="0.2">
      <c r="A15" s="38" t="s">
        <v>60</v>
      </c>
      <c r="B15" s="53"/>
      <c r="C15" s="53"/>
      <c r="D15" s="53"/>
      <c r="E15" s="53"/>
      <c r="F15" s="53"/>
      <c r="G15" s="53"/>
      <c r="H15" s="53"/>
      <c r="I15" s="53"/>
      <c r="J15" s="53"/>
      <c r="K15" s="53"/>
    </row>
    <row r="16" spans="1:11" x14ac:dyDescent="0.2">
      <c r="A16" s="38" t="s">
        <v>55</v>
      </c>
      <c r="B16" s="53"/>
      <c r="C16" s="53"/>
      <c r="D16" s="53"/>
      <c r="E16" s="53"/>
      <c r="F16" s="53"/>
      <c r="G16" s="53"/>
      <c r="H16" s="53"/>
      <c r="I16" s="53"/>
      <c r="J16" s="53"/>
      <c r="K16" s="53"/>
    </row>
    <row r="17" spans="1:11" x14ac:dyDescent="0.2">
      <c r="A17" s="44" t="s">
        <v>76</v>
      </c>
      <c r="B17" s="53"/>
      <c r="C17" s="53"/>
      <c r="D17" s="53"/>
      <c r="E17" s="53"/>
      <c r="F17" s="53"/>
      <c r="G17" s="53"/>
      <c r="H17" s="53"/>
      <c r="I17" s="53"/>
      <c r="J17" s="53"/>
      <c r="K17" s="53"/>
    </row>
    <row r="18" spans="1:11" x14ac:dyDescent="0.2">
      <c r="A18" s="44" t="s">
        <v>67</v>
      </c>
      <c r="B18" s="55"/>
      <c r="C18" s="55"/>
      <c r="D18" s="55"/>
      <c r="E18" s="55"/>
      <c r="F18" s="55"/>
      <c r="G18" s="55"/>
      <c r="H18" s="55"/>
      <c r="I18" s="55"/>
      <c r="J18" s="55"/>
      <c r="K18" s="55"/>
    </row>
    <row r="19" spans="1:11" x14ac:dyDescent="0.2">
      <c r="A19" s="38" t="s">
        <v>56</v>
      </c>
      <c r="B19" s="53"/>
      <c r="C19" s="53"/>
      <c r="D19" s="53"/>
      <c r="E19" s="53"/>
      <c r="F19" s="53"/>
      <c r="G19" s="53"/>
      <c r="H19" s="53"/>
      <c r="I19" s="53"/>
      <c r="J19" s="53"/>
      <c r="K19" s="53"/>
    </row>
    <row r="20" spans="1:11" ht="30.75" customHeight="1" x14ac:dyDescent="0.2">
      <c r="A20" s="56" t="s">
        <v>68</v>
      </c>
      <c r="B20" s="57"/>
      <c r="C20" s="57"/>
      <c r="D20" s="57"/>
      <c r="E20" s="57"/>
      <c r="F20" s="57"/>
      <c r="G20" s="57"/>
      <c r="H20" s="57"/>
      <c r="I20" s="57"/>
      <c r="J20" s="57"/>
      <c r="K20" s="57"/>
    </row>
    <row r="21" spans="1:11" x14ac:dyDescent="0.2">
      <c r="A21" s="40" t="s">
        <v>57</v>
      </c>
      <c r="B21" s="53"/>
      <c r="C21" s="53"/>
      <c r="D21" s="53"/>
      <c r="E21" s="53"/>
      <c r="F21" s="53"/>
      <c r="G21" s="53"/>
      <c r="H21" s="53"/>
      <c r="I21" s="53"/>
      <c r="J21" s="53"/>
      <c r="K21" s="53"/>
    </row>
    <row r="22" spans="1:11" x14ac:dyDescent="0.2">
      <c r="A22" s="38" t="s">
        <v>69</v>
      </c>
      <c r="B22" s="53"/>
      <c r="C22" s="53"/>
      <c r="D22" s="53"/>
      <c r="E22" s="53"/>
      <c r="F22" s="53"/>
      <c r="G22" s="53"/>
      <c r="H22" s="53"/>
      <c r="I22" s="53"/>
      <c r="J22" s="53"/>
      <c r="K22" s="53"/>
    </row>
    <row r="23" spans="1:11" x14ac:dyDescent="0.2">
      <c r="A23" s="38" t="s">
        <v>70</v>
      </c>
      <c r="B23" s="53"/>
      <c r="C23" s="53"/>
      <c r="D23" s="53"/>
      <c r="E23" s="53"/>
      <c r="F23" s="53"/>
      <c r="G23" s="53"/>
      <c r="H23" s="53"/>
      <c r="I23" s="53"/>
      <c r="J23" s="53"/>
      <c r="K23" s="53"/>
    </row>
    <row r="24" spans="1:11" x14ac:dyDescent="0.2">
      <c r="A24" s="38" t="s">
        <v>71</v>
      </c>
      <c r="B24" s="53"/>
      <c r="C24" s="53"/>
      <c r="D24" s="53"/>
      <c r="E24" s="53"/>
      <c r="F24" s="53"/>
      <c r="G24" s="53"/>
      <c r="H24" s="53"/>
      <c r="I24" s="53"/>
      <c r="J24" s="53"/>
      <c r="K24" s="53"/>
    </row>
    <row r="25" spans="1:11" x14ac:dyDescent="0.2">
      <c r="A25" s="38" t="s">
        <v>62</v>
      </c>
      <c r="B25" s="53"/>
      <c r="C25" s="53"/>
      <c r="D25" s="53"/>
      <c r="E25" s="53"/>
      <c r="F25" s="53"/>
      <c r="G25" s="53"/>
      <c r="H25" s="53"/>
      <c r="I25" s="53"/>
      <c r="J25" s="53"/>
      <c r="K25" s="53"/>
    </row>
    <row r="26" spans="1:11" x14ac:dyDescent="0.2">
      <c r="A26" s="38" t="s">
        <v>72</v>
      </c>
      <c r="B26" s="53"/>
      <c r="C26" s="53"/>
      <c r="D26" s="53"/>
      <c r="E26" s="53"/>
      <c r="F26" s="53"/>
      <c r="G26" s="53"/>
      <c r="H26" s="53"/>
      <c r="I26" s="53"/>
      <c r="J26" s="53"/>
      <c r="K26" s="53"/>
    </row>
    <row r="27" spans="1:11" x14ac:dyDescent="0.2">
      <c r="A27" s="38" t="s">
        <v>60</v>
      </c>
      <c r="B27" s="53"/>
      <c r="C27" s="53"/>
      <c r="D27" s="53"/>
      <c r="E27" s="53"/>
      <c r="F27" s="53"/>
      <c r="G27" s="53"/>
      <c r="H27" s="53"/>
      <c r="I27" s="53"/>
      <c r="J27" s="53"/>
      <c r="K27" s="53"/>
    </row>
    <row r="28" spans="1:11" x14ac:dyDescent="0.2">
      <c r="A28" s="38" t="s">
        <v>55</v>
      </c>
      <c r="B28" s="53"/>
      <c r="C28" s="53"/>
      <c r="D28" s="53"/>
      <c r="E28" s="53"/>
      <c r="F28" s="53"/>
      <c r="G28" s="53"/>
      <c r="H28" s="53"/>
      <c r="I28" s="53"/>
      <c r="J28" s="53"/>
      <c r="K28" s="53"/>
    </row>
    <row r="29" spans="1:11" x14ac:dyDescent="0.2">
      <c r="A29" s="44" t="s">
        <v>77</v>
      </c>
      <c r="B29" s="53"/>
      <c r="C29" s="53"/>
      <c r="D29" s="53"/>
      <c r="E29" s="53"/>
      <c r="F29" s="53"/>
      <c r="G29" s="53"/>
      <c r="H29" s="53"/>
      <c r="I29" s="53"/>
      <c r="J29" s="53"/>
      <c r="K29" s="53"/>
    </row>
    <row r="30" spans="1:11" ht="26.25" customHeight="1" x14ac:dyDescent="0.2">
      <c r="A30" s="56" t="s">
        <v>73</v>
      </c>
      <c r="B30" s="57"/>
      <c r="C30" s="57"/>
      <c r="D30" s="57"/>
      <c r="E30" s="57"/>
      <c r="F30" s="57"/>
      <c r="G30" s="57"/>
      <c r="H30" s="57"/>
      <c r="I30" s="57"/>
      <c r="J30" s="57"/>
      <c r="K30" s="57"/>
    </row>
    <row r="31" spans="1:11" ht="102.75" customHeight="1" x14ac:dyDescent="0.2">
      <c r="A31" s="55" t="s">
        <v>88</v>
      </c>
      <c r="B31" s="55"/>
      <c r="C31" s="55"/>
      <c r="D31" s="55"/>
      <c r="E31" s="55"/>
      <c r="F31" s="55"/>
      <c r="G31" s="55"/>
      <c r="H31" s="55"/>
      <c r="I31" s="55"/>
      <c r="J31" s="55"/>
      <c r="K31" s="55"/>
    </row>
    <row r="32" spans="1:11" ht="169.5" customHeight="1" x14ac:dyDescent="0.2">
      <c r="A32" s="55" t="s">
        <v>89</v>
      </c>
      <c r="B32" s="55"/>
      <c r="C32" s="55"/>
      <c r="D32" s="55"/>
      <c r="E32" s="55"/>
      <c r="F32" s="55"/>
      <c r="G32" s="55"/>
      <c r="H32" s="55"/>
      <c r="I32" s="55"/>
      <c r="J32" s="55"/>
      <c r="K32" s="55"/>
    </row>
  </sheetData>
  <mergeCells count="28">
    <mergeCell ref="I1:J1"/>
    <mergeCell ref="A1:H1"/>
    <mergeCell ref="A12:K12"/>
    <mergeCell ref="A2:K2"/>
    <mergeCell ref="A8:F8"/>
    <mergeCell ref="A9:K9"/>
    <mergeCell ref="A10:K10"/>
    <mergeCell ref="A11:K11"/>
    <mergeCell ref="A24:K24"/>
    <mergeCell ref="A13:K13"/>
    <mergeCell ref="A14:K14"/>
    <mergeCell ref="A15:K15"/>
    <mergeCell ref="A16:K16"/>
    <mergeCell ref="A17:K17"/>
    <mergeCell ref="A18:K18"/>
    <mergeCell ref="A19:K19"/>
    <mergeCell ref="A20:K20"/>
    <mergeCell ref="A21:K21"/>
    <mergeCell ref="A22:K22"/>
    <mergeCell ref="A23:K23"/>
    <mergeCell ref="A31:K31"/>
    <mergeCell ref="A32:K32"/>
    <mergeCell ref="A25:K25"/>
    <mergeCell ref="A26:K26"/>
    <mergeCell ref="A27:K27"/>
    <mergeCell ref="A28:K28"/>
    <mergeCell ref="A29:K29"/>
    <mergeCell ref="A30:K30"/>
  </mergeCells>
  <pageMargins left="0.7" right="0.7" top="0.41666666666666669" bottom="0.47916666666666669"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A49BF-288D-43F6-B16E-0905F2668B53}">
  <dimension ref="A1:K6"/>
  <sheetViews>
    <sheetView zoomScaleNormal="100" workbookViewId="0">
      <selection activeCell="B3" sqref="B3"/>
    </sheetView>
  </sheetViews>
  <sheetFormatPr defaultRowHeight="12.75" x14ac:dyDescent="0.2"/>
  <cols>
    <col min="1" max="1" width="9.140625" style="12"/>
    <col min="2" max="2" width="18.28515625" style="12" customWidth="1"/>
    <col min="3" max="3" width="29.42578125" style="12" customWidth="1"/>
    <col min="4" max="5" width="9.140625" style="12"/>
    <col min="6" max="7" width="10.5703125" style="12" customWidth="1"/>
    <col min="8" max="8" width="4.7109375" style="12" customWidth="1"/>
    <col min="9" max="11" width="10.5703125" style="12" customWidth="1"/>
    <col min="12" max="16384" width="9.140625" style="12"/>
  </cols>
  <sheetData>
    <row r="1" spans="1:11" s="33" customFormat="1" ht="22.5" customHeight="1" x14ac:dyDescent="0.2">
      <c r="A1" s="51" t="s">
        <v>39</v>
      </c>
      <c r="B1" s="51"/>
      <c r="C1" s="51"/>
      <c r="D1" s="51"/>
      <c r="E1" s="51"/>
      <c r="F1" s="51"/>
      <c r="G1" s="51"/>
      <c r="H1" s="51"/>
      <c r="I1" s="52" t="s">
        <v>86</v>
      </c>
      <c r="J1" s="52"/>
      <c r="K1" s="37" t="s">
        <v>45</v>
      </c>
    </row>
    <row r="2" spans="1:11" x14ac:dyDescent="0.2">
      <c r="A2" s="22" t="s">
        <v>78</v>
      </c>
      <c r="B2" s="28"/>
      <c r="C2" s="28"/>
      <c r="D2" s="28"/>
      <c r="E2" s="28"/>
      <c r="F2" s="28"/>
      <c r="G2" s="28"/>
      <c r="H2" s="28"/>
      <c r="I2" s="28"/>
      <c r="J2" s="28"/>
      <c r="K2" s="28"/>
    </row>
    <row r="3" spans="1:11" ht="25.5" x14ac:dyDescent="0.2">
      <c r="A3" s="5" t="s">
        <v>2</v>
      </c>
      <c r="B3" s="5" t="s">
        <v>9</v>
      </c>
      <c r="C3" s="6" t="s">
        <v>11</v>
      </c>
      <c r="D3" s="5" t="s">
        <v>3</v>
      </c>
      <c r="E3" s="5" t="s">
        <v>4</v>
      </c>
      <c r="F3" s="5" t="s">
        <v>5</v>
      </c>
      <c r="G3" s="5" t="s">
        <v>8</v>
      </c>
      <c r="H3" s="5" t="s">
        <v>58</v>
      </c>
      <c r="I3" s="5" t="s">
        <v>6</v>
      </c>
      <c r="J3" s="5" t="s">
        <v>7</v>
      </c>
      <c r="K3" s="5" t="s">
        <v>10</v>
      </c>
    </row>
    <row r="4" spans="1:11" ht="38.25" x14ac:dyDescent="0.2">
      <c r="A4" s="7">
        <v>1</v>
      </c>
      <c r="B4" s="7"/>
      <c r="C4" s="11" t="s">
        <v>79</v>
      </c>
      <c r="D4" s="7" t="s">
        <v>74</v>
      </c>
      <c r="E4" s="8">
        <v>400</v>
      </c>
      <c r="F4" s="9"/>
      <c r="G4" s="9">
        <f>E4*F4</f>
        <v>0</v>
      </c>
      <c r="H4" s="10"/>
      <c r="I4" s="9">
        <f>G4*H4</f>
        <v>0</v>
      </c>
      <c r="J4" s="9">
        <f>K4/E4</f>
        <v>0</v>
      </c>
      <c r="K4" s="9">
        <f>G4+I4</f>
        <v>0</v>
      </c>
    </row>
    <row r="5" spans="1:11" x14ac:dyDescent="0.2">
      <c r="A5" s="20" t="s">
        <v>12</v>
      </c>
      <c r="B5" s="21"/>
      <c r="C5" s="21"/>
      <c r="D5" s="21"/>
      <c r="E5" s="21"/>
      <c r="F5" s="21"/>
      <c r="G5" s="21"/>
      <c r="H5" s="21"/>
      <c r="I5" s="21"/>
      <c r="J5" s="21"/>
      <c r="K5" s="21"/>
    </row>
    <row r="6" spans="1:11" ht="84" customHeight="1" x14ac:dyDescent="0.2">
      <c r="A6" s="19" t="s">
        <v>75</v>
      </c>
      <c r="B6" s="19"/>
      <c r="C6" s="19"/>
      <c r="D6" s="19"/>
      <c r="E6" s="19"/>
      <c r="F6" s="19"/>
      <c r="G6" s="19"/>
      <c r="H6" s="19"/>
      <c r="I6" s="19"/>
      <c r="J6" s="19"/>
      <c r="K6" s="19"/>
    </row>
  </sheetData>
  <mergeCells count="5">
    <mergeCell ref="A2:K2"/>
    <mergeCell ref="A5:K5"/>
    <mergeCell ref="A6:K6"/>
    <mergeCell ref="A1:H1"/>
    <mergeCell ref="I1:J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EE118-00D4-4454-BE31-10C9EF85FCA0}">
  <dimension ref="A1:K7"/>
  <sheetViews>
    <sheetView zoomScaleNormal="100" workbookViewId="0">
      <selection activeCell="D16" sqref="D16"/>
    </sheetView>
  </sheetViews>
  <sheetFormatPr defaultRowHeight="12.75" x14ac:dyDescent="0.2"/>
  <cols>
    <col min="2" max="2" width="16.28515625" customWidth="1"/>
    <col min="3" max="3" width="37.5703125" customWidth="1"/>
    <col min="5" max="5" width="5.85546875" customWidth="1"/>
    <col min="7" max="7" width="9.140625" customWidth="1"/>
  </cols>
  <sheetData>
    <row r="1" spans="1:11" s="33" customFormat="1" ht="22.5" customHeight="1" x14ac:dyDescent="0.2">
      <c r="A1" s="51" t="s">
        <v>39</v>
      </c>
      <c r="B1" s="51"/>
      <c r="C1" s="51"/>
      <c r="D1" s="51"/>
      <c r="E1" s="51"/>
      <c r="F1" s="51"/>
      <c r="G1" s="51"/>
      <c r="H1" s="51"/>
      <c r="I1" s="52" t="s">
        <v>86</v>
      </c>
      <c r="J1" s="52"/>
      <c r="K1" s="37" t="s">
        <v>45</v>
      </c>
    </row>
    <row r="2" spans="1:11" ht="18.75" customHeight="1" x14ac:dyDescent="0.2">
      <c r="A2" s="29" t="s">
        <v>80</v>
      </c>
      <c r="B2" s="30"/>
      <c r="C2" s="30"/>
      <c r="D2" s="30"/>
      <c r="E2" s="30"/>
      <c r="F2" s="30"/>
      <c r="G2" s="30"/>
      <c r="H2" s="30"/>
      <c r="I2" s="30"/>
      <c r="J2" s="30"/>
      <c r="K2" s="30"/>
    </row>
    <row r="3" spans="1:11" ht="38.25" x14ac:dyDescent="0.2">
      <c r="A3" s="13" t="s">
        <v>2</v>
      </c>
      <c r="B3" s="13" t="s">
        <v>9</v>
      </c>
      <c r="C3" s="14" t="s">
        <v>11</v>
      </c>
      <c r="D3" s="13" t="s">
        <v>3</v>
      </c>
      <c r="E3" s="13" t="s">
        <v>4</v>
      </c>
      <c r="F3" s="5" t="s">
        <v>5</v>
      </c>
      <c r="G3" s="5" t="s">
        <v>8</v>
      </c>
      <c r="H3" s="5" t="s">
        <v>58</v>
      </c>
      <c r="I3" s="5" t="s">
        <v>6</v>
      </c>
      <c r="J3" s="5" t="s">
        <v>7</v>
      </c>
      <c r="K3" s="5" t="s">
        <v>10</v>
      </c>
    </row>
    <row r="4" spans="1:11" ht="36" x14ac:dyDescent="0.2">
      <c r="A4" s="15">
        <v>1</v>
      </c>
      <c r="B4" s="15"/>
      <c r="C4" s="16" t="s">
        <v>82</v>
      </c>
      <c r="D4" s="15" t="s">
        <v>48</v>
      </c>
      <c r="E4" s="17">
        <v>500</v>
      </c>
      <c r="F4" s="9"/>
      <c r="G4" s="9">
        <f>E4*F4</f>
        <v>0</v>
      </c>
      <c r="H4" s="10"/>
      <c r="I4" s="9">
        <f>G4*H4</f>
        <v>0</v>
      </c>
      <c r="J4" s="9">
        <f>K4/E4</f>
        <v>0</v>
      </c>
      <c r="K4" s="9">
        <f>G4+I4</f>
        <v>0</v>
      </c>
    </row>
    <row r="5" spans="1:11" x14ac:dyDescent="0.2">
      <c r="A5" s="31" t="s">
        <v>12</v>
      </c>
      <c r="B5" s="32"/>
      <c r="C5" s="32"/>
      <c r="D5" s="32"/>
      <c r="E5" s="32"/>
      <c r="F5" s="32"/>
      <c r="G5" s="32"/>
      <c r="H5" s="32"/>
      <c r="I5" s="32"/>
      <c r="J5" s="32"/>
      <c r="K5" s="32"/>
    </row>
    <row r="6" spans="1:11" ht="94.5" customHeight="1" x14ac:dyDescent="0.2">
      <c r="A6" s="23" t="s">
        <v>81</v>
      </c>
      <c r="B6" s="23"/>
      <c r="C6" s="23"/>
      <c r="D6" s="23"/>
      <c r="E6" s="23"/>
      <c r="F6" s="23"/>
      <c r="G6" s="23"/>
      <c r="H6" s="23"/>
      <c r="I6" s="23"/>
      <c r="J6" s="23"/>
      <c r="K6" s="23"/>
    </row>
    <row r="7" spans="1:11" x14ac:dyDescent="0.2">
      <c r="A7" s="12"/>
      <c r="B7" s="18"/>
      <c r="C7" s="18"/>
      <c r="D7" s="12"/>
      <c r="E7" s="12"/>
      <c r="F7" s="12"/>
      <c r="G7" s="12"/>
      <c r="H7" s="12"/>
      <c r="I7" s="12"/>
      <c r="J7" s="12"/>
      <c r="K7" s="12"/>
    </row>
  </sheetData>
  <mergeCells count="6">
    <mergeCell ref="A2:K2"/>
    <mergeCell ref="A5:K5"/>
    <mergeCell ref="A6:K6"/>
    <mergeCell ref="B7:C7"/>
    <mergeCell ref="A1:H1"/>
    <mergeCell ref="I1:J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1</vt:i4>
      </vt:variant>
    </vt:vector>
  </HeadingPairs>
  <TitlesOfParts>
    <vt:vector size="5" baseType="lpstr">
      <vt:lpstr>Pakiet 1</vt:lpstr>
      <vt:lpstr>Pakiet 2</vt:lpstr>
      <vt:lpstr>Pakiet 3</vt:lpstr>
      <vt:lpstr>Pakiet 4</vt:lpstr>
      <vt:lpstr>'Pakiet 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dc:creator>
  <cp:lastModifiedBy>Dorota Rucińska</cp:lastModifiedBy>
  <cp:lastPrinted>2021-10-18T08:50:02Z</cp:lastPrinted>
  <dcterms:created xsi:type="dcterms:W3CDTF">2008-05-14T06:20:42Z</dcterms:created>
  <dcterms:modified xsi:type="dcterms:W3CDTF">2021-10-18T08:50:09Z</dcterms:modified>
</cp:coreProperties>
</file>