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oje Dokumenty\A PRZETARGI\20-Pranie\SWZ\"/>
    </mc:Choice>
  </mc:AlternateContent>
  <xr:revisionPtr revIDLastSave="0" documentId="13_ncr:1_{E307B753-9D1A-4C03-8D2C-E429D54E6FE6}" xr6:coauthVersionLast="47" xr6:coauthVersionMax="47" xr10:uidLastSave="{00000000-0000-0000-0000-000000000000}"/>
  <bookViews>
    <workbookView xWindow="-120" yWindow="-120" windowWidth="29040" windowHeight="15840" xr2:uid="{32E37BB6-34F7-4771-B9D2-307F18F90DDA}"/>
  </bookViews>
  <sheets>
    <sheet name="Zał. nr 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F5" i="2" s="1"/>
  <c r="D6" i="2"/>
  <c r="F6" i="2" s="1"/>
  <c r="D7" i="2"/>
  <c r="F7" i="2" s="1"/>
  <c r="D8" i="2"/>
  <c r="F8" i="2" s="1"/>
  <c r="D9" i="2"/>
  <c r="F9" i="2" s="1"/>
  <c r="D10" i="2"/>
  <c r="F10" i="2" s="1"/>
  <c r="D11" i="2"/>
  <c r="F11" i="2" s="1"/>
  <c r="D12" i="2"/>
  <c r="F12" i="2" s="1"/>
  <c r="D13" i="2"/>
  <c r="F13" i="2" s="1"/>
  <c r="D14" i="2"/>
  <c r="F14" i="2" s="1"/>
  <c r="D15" i="2"/>
  <c r="F15" i="2" s="1"/>
  <c r="D16" i="2"/>
  <c r="F16" i="2" s="1"/>
  <c r="H16" i="2" s="1"/>
  <c r="D17" i="2"/>
  <c r="F17" i="2" s="1"/>
  <c r="D18" i="2"/>
  <c r="F18" i="2" s="1"/>
  <c r="D19" i="2"/>
  <c r="F19" i="2" s="1"/>
  <c r="D20" i="2"/>
  <c r="F20" i="2" s="1"/>
  <c r="D21" i="2"/>
  <c r="F21" i="2" s="1"/>
  <c r="D22" i="2"/>
  <c r="F22" i="2" s="1"/>
  <c r="D23" i="2"/>
  <c r="F23" i="2" s="1"/>
  <c r="D24" i="2"/>
  <c r="F24" i="2" s="1"/>
  <c r="D25" i="2"/>
  <c r="F25" i="2" s="1"/>
  <c r="D26" i="2"/>
  <c r="F26" i="2" s="1"/>
  <c r="D27" i="2"/>
  <c r="F27" i="2" s="1"/>
  <c r="D28" i="2"/>
  <c r="F28" i="2" s="1"/>
  <c r="H28" i="2" s="1"/>
  <c r="D29" i="2"/>
  <c r="F29" i="2" s="1"/>
  <c r="D30" i="2"/>
  <c r="F30" i="2" s="1"/>
  <c r="D31" i="2"/>
  <c r="F31" i="2" s="1"/>
  <c r="D32" i="2"/>
  <c r="F32" i="2" s="1"/>
  <c r="H32" i="2" s="1"/>
  <c r="F52" i="2"/>
  <c r="H52" i="2" s="1"/>
  <c r="J52" i="2" s="1"/>
  <c r="I52" i="2" s="1"/>
  <c r="F53" i="2"/>
  <c r="H53" i="2" s="1"/>
  <c r="J53" i="2" s="1"/>
  <c r="I53" i="2" s="1"/>
  <c r="D4" i="2"/>
  <c r="F4" i="2" s="1"/>
  <c r="H4" i="2" s="1"/>
  <c r="F51" i="2"/>
  <c r="H51" i="2" s="1"/>
  <c r="H29" i="2" l="1"/>
  <c r="J29" i="2" s="1"/>
  <c r="I29" i="2" s="1"/>
  <c r="H13" i="2"/>
  <c r="J13" i="2" s="1"/>
  <c r="I13" i="2" s="1"/>
  <c r="H21" i="2"/>
  <c r="J21" i="2" s="1"/>
  <c r="I21" i="2" s="1"/>
  <c r="H26" i="2"/>
  <c r="J26" i="2" s="1"/>
  <c r="I26" i="2" s="1"/>
  <c r="H24" i="2"/>
  <c r="J24" i="2" s="1"/>
  <c r="I24" i="2" s="1"/>
  <c r="J32" i="2"/>
  <c r="I32" i="2" s="1"/>
  <c r="J28" i="2"/>
  <c r="I28" i="2" s="1"/>
  <c r="J16" i="2"/>
  <c r="I16" i="2" s="1"/>
  <c r="H20" i="2"/>
  <c r="J20" i="2" s="1"/>
  <c r="I20" i="2" s="1"/>
  <c r="H12" i="2"/>
  <c r="J12" i="2" s="1"/>
  <c r="I12" i="2" s="1"/>
  <c r="H25" i="2"/>
  <c r="J25" i="2" s="1"/>
  <c r="I25" i="2" s="1"/>
  <c r="H9" i="2"/>
  <c r="J9" i="2" s="1"/>
  <c r="I9" i="2" s="1"/>
  <c r="H17" i="2"/>
  <c r="J17" i="2" s="1"/>
  <c r="I17" i="2" s="1"/>
  <c r="H5" i="2"/>
  <c r="J5" i="2" s="1"/>
  <c r="I5" i="2" s="1"/>
  <c r="H30" i="2"/>
  <c r="J30" i="2" s="1"/>
  <c r="I30" i="2" s="1"/>
  <c r="H22" i="2"/>
  <c r="J22" i="2" s="1"/>
  <c r="I22" i="2" s="1"/>
  <c r="H14" i="2"/>
  <c r="J14" i="2" s="1"/>
  <c r="I14" i="2" s="1"/>
  <c r="H6" i="2"/>
  <c r="J6" i="2" s="1"/>
  <c r="I6" i="2" s="1"/>
  <c r="H18" i="2"/>
  <c r="J18" i="2" s="1"/>
  <c r="I18" i="2" s="1"/>
  <c r="H10" i="2"/>
  <c r="J10" i="2" s="1"/>
  <c r="I10" i="2" s="1"/>
  <c r="H8" i="2"/>
  <c r="J8" i="2" s="1"/>
  <c r="I8" i="2" s="1"/>
  <c r="H31" i="2"/>
  <c r="J31" i="2" s="1"/>
  <c r="I31" i="2" s="1"/>
  <c r="H27" i="2"/>
  <c r="J27" i="2" s="1"/>
  <c r="I27" i="2" s="1"/>
  <c r="H23" i="2"/>
  <c r="J23" i="2" s="1"/>
  <c r="I23" i="2" s="1"/>
  <c r="H19" i="2"/>
  <c r="J19" i="2" s="1"/>
  <c r="I19" i="2" s="1"/>
  <c r="H15" i="2"/>
  <c r="J15" i="2" s="1"/>
  <c r="I15" i="2" s="1"/>
  <c r="H11" i="2"/>
  <c r="J11" i="2" s="1"/>
  <c r="I11" i="2" s="1"/>
  <c r="H7" i="2"/>
  <c r="J4" i="2"/>
  <c r="I4" i="2" s="1"/>
  <c r="F54" i="2"/>
  <c r="J51" i="2"/>
  <c r="F33" i="2"/>
  <c r="H33" i="2" l="1"/>
  <c r="J7" i="2"/>
  <c r="I7" i="2" s="1"/>
  <c r="H54" i="2"/>
  <c r="J54" i="2"/>
  <c r="I51" i="2"/>
  <c r="J33" i="2" l="1"/>
</calcChain>
</file>

<file path=xl/sharedStrings.xml><?xml version="1.0" encoding="utf-8"?>
<sst xmlns="http://schemas.openxmlformats.org/spreadsheetml/2006/main" count="136" uniqueCount="120">
  <si>
    <t>1.</t>
  </si>
  <si>
    <t>Koc  duży 140x200cm</t>
  </si>
  <si>
    <t>2.</t>
  </si>
  <si>
    <t>3.</t>
  </si>
  <si>
    <t>4.</t>
  </si>
  <si>
    <t>5.</t>
  </si>
  <si>
    <t>Powłoka kolorowa duża 160x200cm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</si>
  <si>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</si>
  <si>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</si>
  <si>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</si>
  <si>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</si>
  <si>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</si>
  <si>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</si>
  <si>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</si>
  <si>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</si>
  <si>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</si>
  <si>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</si>
  <si>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</si>
  <si>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</si>
  <si>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</si>
  <si>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Pielucha (z tetry, flanelowa)</t>
  </si>
  <si>
    <t>19.</t>
  </si>
  <si>
    <t>Ręcznik frotte</t>
  </si>
  <si>
    <t>20.</t>
  </si>
  <si>
    <t>Ręcznik kuchenny</t>
  </si>
  <si>
    <t>21.</t>
  </si>
  <si>
    <t>Obrus, serwetka (różne)</t>
  </si>
  <si>
    <t>22.</t>
  </si>
  <si>
    <t>23.</t>
  </si>
  <si>
    <t>Bluza piżamowa, koszula nocna dziecięca, porannik</t>
  </si>
  <si>
    <t>24.</t>
  </si>
  <si>
    <t>Kaftan, koszulka, śpiochy, pajace, body, czapeczka, skarpetki</t>
  </si>
  <si>
    <t>25.</t>
  </si>
  <si>
    <t>26.</t>
  </si>
  <si>
    <t>Fartuch  biały , kolorowy lekarski, pielęgniarski</t>
  </si>
  <si>
    <t>27.</t>
  </si>
  <si>
    <t>Bluza biała, kolorowa lekarska, pielęgniarska</t>
  </si>
  <si>
    <t>28.</t>
  </si>
  <si>
    <t>29.</t>
  </si>
  <si>
    <t>Lp.</t>
  </si>
  <si>
    <t>Asortyment  bielizny   wynajmowanej</t>
  </si>
  <si>
    <t xml:space="preserve">  j.m.</t>
  </si>
  <si>
    <t>zest.</t>
  </si>
  <si>
    <t>op.</t>
  </si>
  <si>
    <t>Zapotrzebowanie 
na 12 m-cy</t>
  </si>
  <si>
    <t>FORMULARZ ASORTYMENTOWO-CENOWY</t>
  </si>
  <si>
    <t>Zapotrzebowanie 
na 1 m-c</t>
  </si>
  <si>
    <t>VAT</t>
  </si>
  <si>
    <t>Wartość
   VAT</t>
  </si>
  <si>
    <t>Kołdra  duża 140x200cm</t>
  </si>
  <si>
    <t>Prześcieradło kolorowe duże 160x200, 240cm</t>
  </si>
  <si>
    <t>Powłoczka kolorowa  średnia na poduszkę 60x50 (do łóżek dziecięcych)</t>
  </si>
  <si>
    <t>Zasłona prysznicowa, parawan</t>
  </si>
  <si>
    <t>Spodnie piżamowe, dziecięce</t>
  </si>
  <si>
    <t>Kurtka, sweter, ubranie robocze, bluza polarowa</t>
  </si>
  <si>
    <t>Spodnie białe, kolorowe, lekarskie, pielęgniarskie</t>
  </si>
  <si>
    <t>Spódnica biała, kolorowa lekarska, pielęgniarska</t>
  </si>
  <si>
    <t>Pranie bielizny szpitalnej</t>
  </si>
  <si>
    <t>Asortyment pranej bielizny</t>
  </si>
  <si>
    <t>L.p.</t>
  </si>
  <si>
    <t>Cena jedn. brutto za 1szt.</t>
  </si>
  <si>
    <t>Wartość
netto za
12 m-cy</t>
  </si>
  <si>
    <t>Wartość
brutto za
12 m-cy</t>
  </si>
  <si>
    <t>Powłoczka kolorowa duża 70x80cm na poduszkę</t>
  </si>
  <si>
    <t>Kocyk (do łóżka dla noworodków) 75x75cm</t>
  </si>
  <si>
    <t>Kołderka (do łóżka dla noworodków) 75x75cm</t>
  </si>
  <si>
    <t>Kołdra  średnia  120x140cm (do łóżek dziecięcych)</t>
  </si>
  <si>
    <t>Poduszka średnia 50x60cm (do łóżek dziecięcych)</t>
  </si>
  <si>
    <t>Powłoka kolorowa średnia 120x140cm (do łóżek dziecięcych)</t>
  </si>
  <si>
    <t>Pokrowiec na materace, rogale,inkubator, rożki, beciki</t>
  </si>
  <si>
    <t xml:space="preserve">Prześcieradło kolorowe 60x100cm (do łóżka dla noworodków)  </t>
  </si>
  <si>
    <t>Poduszka 70x80cm, wałeczki, rogale, podgłówki</t>
  </si>
  <si>
    <t>Prześcieradło kolorowe, średnie 120x190cm (do łóżek dziecięcych)</t>
  </si>
  <si>
    <t>WYMAGANIA:</t>
  </si>
  <si>
    <t>UWAGI DODATKOWE:</t>
  </si>
  <si>
    <t>Sterylny Zestaw Uniwersalny o składzie: Medidress Serweta górna (głowa) 240x180cm (50x73)
PES/PU/PES, kolor zielony, z przylepcem o szer.
2,5cm 1szt., Medidress Serweta dolna (stopy)
220x150cm (150x73), PES/PU/PES, kolor zielony
z przylepcem o szer.2,5cm 1szt., Medidress
Serweta boczna 90x90cm (90x45), PES/PU/PES,
kolor zielony, z przylepcem o szer. 2,5cm 2szt.,
tasma samoprzylepna TMS 9x50 1szt., Medidress
Serweta na stół instrumentalny 180x140cm 1szt.,
Medidress worek na stolik MAYO 1szt.</t>
  </si>
  <si>
    <t>Cena jedn. netto</t>
  </si>
  <si>
    <t>Wartość netto za 12m-cy</t>
  </si>
  <si>
    <t>Wartość Vat</t>
  </si>
  <si>
    <t>Cena jedn. brutto</t>
  </si>
  <si>
    <t>Wartość brutto za 12 m-cy</t>
  </si>
  <si>
    <t>Sterylny Fartuch wzmocniony – wysokiego ryzyka rozmiar: 
M – XL op. a 1 szt.</t>
  </si>
  <si>
    <t>Sterylny Fartuch Standard rozmiar :  M - XL, op. a 1szt.</t>
  </si>
  <si>
    <t>RAZEM :</t>
  </si>
  <si>
    <t>Zapotrzebowanie na 
12 m-cy</t>
  </si>
  <si>
    <t>Parametry prania dla bielizny pościelowej SATI C</t>
  </si>
  <si>
    <t>Razem</t>
  </si>
  <si>
    <t>Zamawiający wymaga, żeby każda sztuka wynajmowanego asortymentu wyposażona była w chip.</t>
  </si>
  <si>
    <t>-pasywne (nieposiadające własnego źródła zasilania)</t>
  </si>
  <si>
    <t>-zgodne z normami ISO 15693 i ISO 18000</t>
  </si>
  <si>
    <t>-gwarantujące bezpieczeństwo dla ludzi (np. rozrusznik serca) jak i dla sprzętu (np. defibrylatory)</t>
  </si>
  <si>
    <t>-działające w paśmie HF</t>
  </si>
  <si>
    <t>Zamawiający wymaga, aby w pierwszym dniu obowiązywania umowy, Wykonawca dostarczył w pełnej ilości nowy asortyment, który ma się przedstawiać następująco:</t>
  </si>
  <si>
    <t>-</t>
  </si>
  <si>
    <t>zest. 20</t>
  </si>
  <si>
    <r>
      <t xml:space="preserve">    </t>
    </r>
    <r>
      <rPr>
        <sz val="10"/>
        <color theme="1"/>
        <rFont val="Arial"/>
        <family val="2"/>
        <charset val="238"/>
      </rPr>
      <t>rozmiar M</t>
    </r>
  </si>
  <si>
    <t>szt. 20</t>
  </si>
  <si>
    <t xml:space="preserve">    rozmiar XL</t>
  </si>
  <si>
    <t xml:space="preserve">    rozmiar M</t>
  </si>
  <si>
    <r>
      <t>Sterylny Zestaw Uniwersalny</t>
    </r>
    <r>
      <rPr>
        <sz val="10"/>
        <color theme="1"/>
        <rFont val="Arial"/>
        <family val="2"/>
        <charset val="238"/>
      </rPr>
      <t xml:space="preserve"> </t>
    </r>
  </si>
  <si>
    <t>terylny fartuch wzmocniony: (M, XL) op. a 1 szt.:</t>
  </si>
  <si>
    <t>Chipy umieszczone powinny być w sposób trwały, uniemożliwiający ich odczepienie podczas użytkowania, procesu prania i sterylizacji. Powinny spełniać następujące wymagania:</t>
  </si>
  <si>
    <t>-niemające wpływu na rezonans magnetyczny, jak i rezonansu magnetycznego na chipy, co należy potwierdzić załączając odpowiednie badania</t>
  </si>
  <si>
    <t>Pokrowców wymiennych na materacyki grzewcze nie należy suszyć w suszarkach bębnowych.</t>
  </si>
  <si>
    <t>Pościel pakowana kolorami według asortymentów.</t>
  </si>
  <si>
    <t>Maglowanie należy wykonywać na wyrobie wywiniętym na lewa stronę, pojedynczo.</t>
  </si>
  <si>
    <t>Nie wykonywać maglowania na wyrobie złożonym.</t>
  </si>
  <si>
    <t>W celu wydłużenia żywotności bielizny pościelowej zaleca się stosowanie krochmalu.</t>
  </si>
  <si>
    <t>Kołdry i poduszki – maksymalna temperatura prania do 95 st. C, pozostały asortyment zgodnie z zaleceniami producenta.</t>
  </si>
  <si>
    <t>Pokrowce wymienne na materacyki grzewcze – maksymalna temperatura prania do 95 st. C.</t>
  </si>
  <si>
    <t>Maksymalna temperatura prania 95 st. C.</t>
  </si>
  <si>
    <t>Dozwolone stosowanie środków wybielających.</t>
  </si>
  <si>
    <t>Prasowanie w maksymalnej temperaturze płyty 150 st. C.</t>
  </si>
  <si>
    <t>Nie czyścić chemicznie.</t>
  </si>
  <si>
    <t>Dopuszczalne suszenie w suszarce bębnowej – temperatura niższa.</t>
  </si>
  <si>
    <t>Cena jedn. netto 
za 1 szt.</t>
  </si>
  <si>
    <t>Pokrowiec flanelowy na woreczek (do RTG) 20x30cm</t>
  </si>
  <si>
    <t>Najem odzieży operacyjnej, fartuchów i oblożeń sterylnych</t>
  </si>
  <si>
    <t>Sterylny Fartuch Standard (M, XL) op.  a 1 szt.:</t>
  </si>
  <si>
    <t>op.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</si>
</sst>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left" vertical="center" wrapText="1"/>
    </xf>
    <xf numFmtId="4" fontId="5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5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1D07B-54AA-4F05-8315-10B8D1921184}">
  <dimension ref="A1:J70"/>
  <sheetViews>
    <sheetView tabSelected="1" view="pageLayout" topLeftCell="A46" zoomScale="80" zoomScaleNormal="110" zoomScalePageLayoutView="80" workbookViewId="0">
      <selection activeCell="A55" sqref="A55:XFD55"/>
    </sheetView>
  </sheetViews>
  <sheetFormatPr defaultRowHeight="12.75" x14ac:dyDescent="0.25"/>
  <cols>
    <col min="1" max="1" width="3.5703125" style="7" customWidth="1"/>
    <col min="2" max="2" width="56.7109375" style="7" customWidth="1"/>
    <col min="3" max="3" width="7.7109375" style="13" customWidth="1"/>
    <col min="4" max="4" width="9.5703125" style="13" customWidth="1"/>
    <col min="5" max="5" width="9.5703125" style="12" customWidth="1"/>
    <col min="6" max="6" width="12.85546875" style="7" bestFit="1" customWidth="1"/>
    <col min="7" max="7" width="4.85546875" style="7" customWidth="1"/>
    <col min="8" max="8" width="10.85546875" style="7" customWidth="1"/>
    <col min="9" max="9" width="9.7109375" style="7" customWidth="1"/>
    <col min="10" max="10" width="12.85546875" style="7" bestFit="1" customWidth="1"/>
    <col min="11" max="16384" width="9.140625" style="7"/>
  </cols>
  <sheetData>
    <row r="1" spans="1:10" x14ac:dyDescent="0.25">
      <c r="A1" s="29" t="s">
        <v>45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" x14ac:dyDescent="0.25">
      <c r="A2" s="31" t="s">
        <v>57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19" customFormat="1" ht="48" x14ac:dyDescent="0.25">
      <c r="A3" s="15" t="s">
        <v>59</v>
      </c>
      <c r="B3" s="15" t="s">
        <v>58</v>
      </c>
      <c r="C3" s="16" t="s">
        <v>46</v>
      </c>
      <c r="D3" s="16" t="s">
        <v>44</v>
      </c>
      <c r="E3" s="17" t="s">
        <v>115</v>
      </c>
      <c r="F3" s="15" t="s">
        <v>61</v>
      </c>
      <c r="G3" s="15" t="s">
        <v>47</v>
      </c>
      <c r="H3" s="15" t="s">
        <v>48</v>
      </c>
      <c r="I3" s="15" t="s">
        <v>60</v>
      </c>
      <c r="J3" s="15" t="s">
        <v>62</v>
      </c>
    </row>
    <row r="4" spans="1:10" ht="13.5" customHeight="1" x14ac:dyDescent="0.25">
      <c r="A4" s="8" t="s">
        <v>0</v>
      </c>
      <c r="B4" s="9" t="s">
        <v>1</v>
      </c>
      <c r="C4" s="14">
        <v>125</v>
      </c>
      <c r="D4" s="14">
        <f>C4*12</f>
        <v>1500</v>
      </c>
      <c r="E4" s="10"/>
      <c r="F4" s="8">
        <f>D4*E4</f>
        <v>0</v>
      </c>
      <c r="G4" s="22"/>
      <c r="H4" s="8">
        <f>F4*G4</f>
        <v>0</v>
      </c>
      <c r="I4" s="8">
        <f>J4/D4</f>
        <v>0</v>
      </c>
      <c r="J4" s="8">
        <f>F4+H4</f>
        <v>0</v>
      </c>
    </row>
    <row r="5" spans="1:10" ht="13.5" customHeight="1" x14ac:dyDescent="0.25">
      <c r="A5" s="1" t="s">
        <v>2</v>
      </c>
      <c r="B5" s="11" t="s">
        <v>49</v>
      </c>
      <c r="C5" s="2">
        <v>260</v>
      </c>
      <c r="D5" s="14">
        <f t="shared" ref="D5:D32" si="0">C5*12</f>
        <v>3120</v>
      </c>
      <c r="E5" s="3"/>
      <c r="F5" s="8">
        <f t="shared" ref="F5:F32" si="1">D5*E5</f>
        <v>0</v>
      </c>
      <c r="G5" s="22"/>
      <c r="H5" s="8">
        <f t="shared" ref="H5:H32" si="2">F5*G5</f>
        <v>0</v>
      </c>
      <c r="I5" s="8">
        <f t="shared" ref="I5:I32" si="3">J5/D5</f>
        <v>0</v>
      </c>
      <c r="J5" s="8">
        <f t="shared" ref="J5:J32" si="4">F5+H5</f>
        <v>0</v>
      </c>
    </row>
    <row r="6" spans="1:10" ht="13.5" customHeight="1" x14ac:dyDescent="0.25">
      <c r="A6" s="1" t="s">
        <v>3</v>
      </c>
      <c r="B6" s="11" t="s">
        <v>71</v>
      </c>
      <c r="C6" s="2">
        <v>270</v>
      </c>
      <c r="D6" s="14">
        <f t="shared" si="0"/>
        <v>3240</v>
      </c>
      <c r="E6" s="3"/>
      <c r="F6" s="8">
        <f t="shared" si="1"/>
        <v>0</v>
      </c>
      <c r="G6" s="22"/>
      <c r="H6" s="8">
        <f t="shared" si="2"/>
        <v>0</v>
      </c>
      <c r="I6" s="8">
        <f t="shared" si="3"/>
        <v>0</v>
      </c>
      <c r="J6" s="8">
        <f t="shared" si="4"/>
        <v>0</v>
      </c>
    </row>
    <row r="7" spans="1:10" ht="13.5" customHeight="1" x14ac:dyDescent="0.25">
      <c r="A7" s="1" t="s">
        <v>4</v>
      </c>
      <c r="B7" s="11" t="s">
        <v>50</v>
      </c>
      <c r="C7" s="2">
        <v>2250</v>
      </c>
      <c r="D7" s="14">
        <f t="shared" si="0"/>
        <v>27000</v>
      </c>
      <c r="E7" s="3"/>
      <c r="F7" s="8">
        <f t="shared" si="1"/>
        <v>0</v>
      </c>
      <c r="G7" s="22"/>
      <c r="H7" s="8">
        <f t="shared" si="2"/>
        <v>0</v>
      </c>
      <c r="I7" s="8">
        <f t="shared" si="3"/>
        <v>0</v>
      </c>
      <c r="J7" s="8">
        <f t="shared" si="4"/>
        <v>0</v>
      </c>
    </row>
    <row r="8" spans="1:10" ht="13.5" customHeight="1" x14ac:dyDescent="0.25">
      <c r="A8" s="1" t="s">
        <v>5</v>
      </c>
      <c r="B8" s="11" t="s">
        <v>6</v>
      </c>
      <c r="C8" s="2">
        <v>2250</v>
      </c>
      <c r="D8" s="14">
        <f t="shared" si="0"/>
        <v>27000</v>
      </c>
      <c r="E8" s="3"/>
      <c r="F8" s="8">
        <f t="shared" si="1"/>
        <v>0</v>
      </c>
      <c r="G8" s="22"/>
      <c r="H8" s="8">
        <f t="shared" si="2"/>
        <v>0</v>
      </c>
      <c r="I8" s="8">
        <f t="shared" si="3"/>
        <v>0</v>
      </c>
      <c r="J8" s="8">
        <f t="shared" si="4"/>
        <v>0</v>
      </c>
    </row>
    <row r="9" spans="1:10" ht="13.5" customHeight="1" x14ac:dyDescent="0.25">
      <c r="A9" s="1" t="s">
        <v>7</v>
      </c>
      <c r="B9" s="11" t="s">
        <v>63</v>
      </c>
      <c r="C9" s="2">
        <v>2290</v>
      </c>
      <c r="D9" s="14">
        <f t="shared" si="0"/>
        <v>27480</v>
      </c>
      <c r="E9" s="3"/>
      <c r="F9" s="8">
        <f t="shared" si="1"/>
        <v>0</v>
      </c>
      <c r="G9" s="22"/>
      <c r="H9" s="8">
        <f t="shared" si="2"/>
        <v>0</v>
      </c>
      <c r="I9" s="8">
        <f t="shared" si="3"/>
        <v>0</v>
      </c>
      <c r="J9" s="8">
        <f t="shared" si="4"/>
        <v>0</v>
      </c>
    </row>
    <row r="10" spans="1:10" ht="13.5" customHeight="1" x14ac:dyDescent="0.25">
      <c r="A10" s="1" t="s">
        <v>8</v>
      </c>
      <c r="B10" s="11" t="s">
        <v>64</v>
      </c>
      <c r="C10" s="2">
        <v>20</v>
      </c>
      <c r="D10" s="14">
        <f t="shared" si="0"/>
        <v>240</v>
      </c>
      <c r="E10" s="3"/>
      <c r="F10" s="8">
        <f t="shared" si="1"/>
        <v>0</v>
      </c>
      <c r="G10" s="22"/>
      <c r="H10" s="8">
        <f t="shared" si="2"/>
        <v>0</v>
      </c>
      <c r="I10" s="8">
        <f t="shared" si="3"/>
        <v>0</v>
      </c>
      <c r="J10" s="8">
        <f t="shared" si="4"/>
        <v>0</v>
      </c>
    </row>
    <row r="11" spans="1:10" ht="13.5" customHeight="1" x14ac:dyDescent="0.25">
      <c r="A11" s="1" t="s">
        <v>9</v>
      </c>
      <c r="B11" s="11" t="s">
        <v>65</v>
      </c>
      <c r="C11" s="2">
        <v>145</v>
      </c>
      <c r="D11" s="14">
        <f t="shared" si="0"/>
        <v>1740</v>
      </c>
      <c r="E11" s="3"/>
      <c r="F11" s="8">
        <f t="shared" si="1"/>
        <v>0</v>
      </c>
      <c r="G11" s="22"/>
      <c r="H11" s="8">
        <f t="shared" si="2"/>
        <v>0</v>
      </c>
      <c r="I11" s="8">
        <f t="shared" si="3"/>
        <v>0</v>
      </c>
      <c r="J11" s="8">
        <f t="shared" si="4"/>
        <v>0</v>
      </c>
    </row>
    <row r="12" spans="1:10" ht="13.5" customHeight="1" x14ac:dyDescent="0.25">
      <c r="A12" s="1" t="s">
        <v>10</v>
      </c>
      <c r="B12" s="11" t="s">
        <v>70</v>
      </c>
      <c r="C12" s="2">
        <v>160</v>
      </c>
      <c r="D12" s="14">
        <f t="shared" si="0"/>
        <v>1920</v>
      </c>
      <c r="E12" s="3"/>
      <c r="F12" s="8">
        <f t="shared" si="1"/>
        <v>0</v>
      </c>
      <c r="G12" s="22"/>
      <c r="H12" s="8">
        <f t="shared" si="2"/>
        <v>0</v>
      </c>
      <c r="I12" s="8">
        <f t="shared" si="3"/>
        <v>0</v>
      </c>
      <c r="J12" s="8">
        <f t="shared" si="4"/>
        <v>0</v>
      </c>
    </row>
    <row r="13" spans="1:10" ht="13.5" customHeight="1" x14ac:dyDescent="0.25">
      <c r="A13" s="1" t="s">
        <v>11</v>
      </c>
      <c r="B13" s="11" t="s">
        <v>66</v>
      </c>
      <c r="C13" s="2">
        <v>100</v>
      </c>
      <c r="D13" s="14">
        <f t="shared" si="0"/>
        <v>1200</v>
      </c>
      <c r="E13" s="3"/>
      <c r="F13" s="8">
        <f t="shared" si="1"/>
        <v>0</v>
      </c>
      <c r="G13" s="22"/>
      <c r="H13" s="8">
        <f t="shared" si="2"/>
        <v>0</v>
      </c>
      <c r="I13" s="8">
        <f t="shared" si="3"/>
        <v>0</v>
      </c>
      <c r="J13" s="8">
        <f t="shared" si="4"/>
        <v>0</v>
      </c>
    </row>
    <row r="14" spans="1:10" ht="13.5" customHeight="1" x14ac:dyDescent="0.25">
      <c r="A14" s="1" t="s">
        <v>12</v>
      </c>
      <c r="B14" s="11" t="s">
        <v>67</v>
      </c>
      <c r="C14" s="2">
        <v>130</v>
      </c>
      <c r="D14" s="14">
        <f t="shared" si="0"/>
        <v>1560</v>
      </c>
      <c r="E14" s="3"/>
      <c r="F14" s="8">
        <f t="shared" si="1"/>
        <v>0</v>
      </c>
      <c r="G14" s="22"/>
      <c r="H14" s="8">
        <f t="shared" si="2"/>
        <v>0</v>
      </c>
      <c r="I14" s="8">
        <f t="shared" si="3"/>
        <v>0</v>
      </c>
      <c r="J14" s="8">
        <f t="shared" si="4"/>
        <v>0</v>
      </c>
    </row>
    <row r="15" spans="1:10" ht="25.5" x14ac:dyDescent="0.25">
      <c r="A15" s="1" t="s">
        <v>13</v>
      </c>
      <c r="B15" s="11" t="s">
        <v>72</v>
      </c>
      <c r="C15" s="2">
        <v>610</v>
      </c>
      <c r="D15" s="14">
        <f t="shared" si="0"/>
        <v>7320</v>
      </c>
      <c r="E15" s="3"/>
      <c r="F15" s="8">
        <f t="shared" si="1"/>
        <v>0</v>
      </c>
      <c r="G15" s="22"/>
      <c r="H15" s="8">
        <f t="shared" si="2"/>
        <v>0</v>
      </c>
      <c r="I15" s="8">
        <f t="shared" si="3"/>
        <v>0</v>
      </c>
      <c r="J15" s="8">
        <f t="shared" si="4"/>
        <v>0</v>
      </c>
    </row>
    <row r="16" spans="1:10" ht="13.5" customHeight="1" x14ac:dyDescent="0.25">
      <c r="A16" s="1" t="s">
        <v>14</v>
      </c>
      <c r="B16" s="11" t="s">
        <v>68</v>
      </c>
      <c r="C16" s="2">
        <v>510</v>
      </c>
      <c r="D16" s="14">
        <f t="shared" si="0"/>
        <v>6120</v>
      </c>
      <c r="E16" s="3"/>
      <c r="F16" s="8">
        <f t="shared" si="1"/>
        <v>0</v>
      </c>
      <c r="G16" s="22"/>
      <c r="H16" s="8">
        <f t="shared" si="2"/>
        <v>0</v>
      </c>
      <c r="I16" s="8">
        <f t="shared" si="3"/>
        <v>0</v>
      </c>
      <c r="J16" s="8">
        <f t="shared" si="4"/>
        <v>0</v>
      </c>
    </row>
    <row r="17" spans="1:10" ht="25.5" x14ac:dyDescent="0.25">
      <c r="A17" s="1" t="s">
        <v>15</v>
      </c>
      <c r="B17" s="11" t="s">
        <v>51</v>
      </c>
      <c r="C17" s="2">
        <v>450</v>
      </c>
      <c r="D17" s="14">
        <f t="shared" si="0"/>
        <v>5400</v>
      </c>
      <c r="E17" s="3"/>
      <c r="F17" s="8">
        <f t="shared" si="1"/>
        <v>0</v>
      </c>
      <c r="G17" s="22"/>
      <c r="H17" s="8">
        <f t="shared" si="2"/>
        <v>0</v>
      </c>
      <c r="I17" s="8">
        <f t="shared" si="3"/>
        <v>0</v>
      </c>
      <c r="J17" s="8">
        <f t="shared" si="4"/>
        <v>0</v>
      </c>
    </row>
    <row r="18" spans="1:10" ht="13.5" customHeight="1" x14ac:dyDescent="0.25">
      <c r="A18" s="1" t="s">
        <v>16</v>
      </c>
      <c r="B18" s="11" t="s">
        <v>69</v>
      </c>
      <c r="C18" s="2">
        <v>10</v>
      </c>
      <c r="D18" s="14">
        <f t="shared" si="0"/>
        <v>120</v>
      </c>
      <c r="E18" s="3"/>
      <c r="F18" s="8">
        <f t="shared" si="1"/>
        <v>0</v>
      </c>
      <c r="G18" s="22"/>
      <c r="H18" s="8">
        <f t="shared" si="2"/>
        <v>0</v>
      </c>
      <c r="I18" s="8">
        <f t="shared" si="3"/>
        <v>0</v>
      </c>
      <c r="J18" s="8">
        <f t="shared" si="4"/>
        <v>0</v>
      </c>
    </row>
    <row r="19" spans="1:10" ht="13.5" customHeight="1" x14ac:dyDescent="0.25">
      <c r="A19" s="1" t="s">
        <v>17</v>
      </c>
      <c r="B19" s="11" t="s">
        <v>52</v>
      </c>
      <c r="C19" s="2">
        <v>30</v>
      </c>
      <c r="D19" s="14">
        <f t="shared" si="0"/>
        <v>360</v>
      </c>
      <c r="E19" s="3"/>
      <c r="F19" s="8">
        <f t="shared" si="1"/>
        <v>0</v>
      </c>
      <c r="G19" s="22"/>
      <c r="H19" s="8">
        <f t="shared" si="2"/>
        <v>0</v>
      </c>
      <c r="I19" s="8">
        <f t="shared" si="3"/>
        <v>0</v>
      </c>
      <c r="J19" s="8">
        <f t="shared" si="4"/>
        <v>0</v>
      </c>
    </row>
    <row r="20" spans="1:10" ht="13.5" customHeight="1" x14ac:dyDescent="0.25">
      <c r="A20" s="1" t="s">
        <v>18</v>
      </c>
      <c r="B20" s="26" t="s">
        <v>116</v>
      </c>
      <c r="C20" s="2">
        <v>2</v>
      </c>
      <c r="D20" s="14">
        <f t="shared" si="0"/>
        <v>24</v>
      </c>
      <c r="E20" s="3"/>
      <c r="F20" s="8">
        <f t="shared" si="1"/>
        <v>0</v>
      </c>
      <c r="G20" s="22"/>
      <c r="H20" s="8">
        <f t="shared" si="2"/>
        <v>0</v>
      </c>
      <c r="I20" s="8">
        <f t="shared" si="3"/>
        <v>0</v>
      </c>
      <c r="J20" s="8">
        <f t="shared" si="4"/>
        <v>0</v>
      </c>
    </row>
    <row r="21" spans="1:10" ht="13.5" customHeight="1" x14ac:dyDescent="0.25">
      <c r="A21" s="1" t="s">
        <v>19</v>
      </c>
      <c r="B21" s="11" t="s">
        <v>20</v>
      </c>
      <c r="C21" s="2">
        <v>60</v>
      </c>
      <c r="D21" s="14">
        <f t="shared" si="0"/>
        <v>720</v>
      </c>
      <c r="E21" s="3"/>
      <c r="F21" s="8">
        <f t="shared" si="1"/>
        <v>0</v>
      </c>
      <c r="G21" s="22"/>
      <c r="H21" s="8">
        <f t="shared" si="2"/>
        <v>0</v>
      </c>
      <c r="I21" s="8">
        <f t="shared" si="3"/>
        <v>0</v>
      </c>
      <c r="J21" s="8">
        <f t="shared" si="4"/>
        <v>0</v>
      </c>
    </row>
    <row r="22" spans="1:10" ht="13.5" customHeight="1" x14ac:dyDescent="0.25">
      <c r="A22" s="1" t="s">
        <v>21</v>
      </c>
      <c r="B22" s="11" t="s">
        <v>22</v>
      </c>
      <c r="C22" s="2">
        <v>420</v>
      </c>
      <c r="D22" s="14">
        <f t="shared" si="0"/>
        <v>5040</v>
      </c>
      <c r="E22" s="3"/>
      <c r="F22" s="8">
        <f t="shared" si="1"/>
        <v>0</v>
      </c>
      <c r="G22" s="22"/>
      <c r="H22" s="8">
        <f t="shared" si="2"/>
        <v>0</v>
      </c>
      <c r="I22" s="8">
        <f t="shared" si="3"/>
        <v>0</v>
      </c>
      <c r="J22" s="8">
        <f t="shared" si="4"/>
        <v>0</v>
      </c>
    </row>
    <row r="23" spans="1:10" ht="13.5" customHeight="1" x14ac:dyDescent="0.25">
      <c r="A23" s="1" t="s">
        <v>23</v>
      </c>
      <c r="B23" s="11" t="s">
        <v>24</v>
      </c>
      <c r="C23" s="2">
        <v>20</v>
      </c>
      <c r="D23" s="14">
        <f t="shared" si="0"/>
        <v>240</v>
      </c>
      <c r="E23" s="3"/>
      <c r="F23" s="8">
        <f t="shared" si="1"/>
        <v>0</v>
      </c>
      <c r="G23" s="22"/>
      <c r="H23" s="8">
        <f t="shared" si="2"/>
        <v>0</v>
      </c>
      <c r="I23" s="8">
        <f t="shared" si="3"/>
        <v>0</v>
      </c>
      <c r="J23" s="8">
        <f t="shared" si="4"/>
        <v>0</v>
      </c>
    </row>
    <row r="24" spans="1:10" ht="13.5" customHeight="1" x14ac:dyDescent="0.25">
      <c r="A24" s="1" t="s">
        <v>25</v>
      </c>
      <c r="B24" s="11" t="s">
        <v>26</v>
      </c>
      <c r="C24" s="2">
        <v>30</v>
      </c>
      <c r="D24" s="14">
        <f t="shared" si="0"/>
        <v>360</v>
      </c>
      <c r="E24" s="3"/>
      <c r="F24" s="8">
        <f t="shared" si="1"/>
        <v>0</v>
      </c>
      <c r="G24" s="22"/>
      <c r="H24" s="8">
        <f t="shared" si="2"/>
        <v>0</v>
      </c>
      <c r="I24" s="8">
        <f t="shared" si="3"/>
        <v>0</v>
      </c>
      <c r="J24" s="8">
        <f t="shared" si="4"/>
        <v>0</v>
      </c>
    </row>
    <row r="25" spans="1:10" ht="13.5" customHeight="1" x14ac:dyDescent="0.25">
      <c r="A25" s="1" t="s">
        <v>27</v>
      </c>
      <c r="B25" s="11" t="s">
        <v>53</v>
      </c>
      <c r="C25" s="2">
        <v>5</v>
      </c>
      <c r="D25" s="14">
        <f t="shared" si="0"/>
        <v>60</v>
      </c>
      <c r="E25" s="3"/>
      <c r="F25" s="8">
        <f t="shared" si="1"/>
        <v>0</v>
      </c>
      <c r="G25" s="22"/>
      <c r="H25" s="8">
        <f t="shared" si="2"/>
        <v>0</v>
      </c>
      <c r="I25" s="8">
        <f t="shared" si="3"/>
        <v>0</v>
      </c>
      <c r="J25" s="8">
        <f t="shared" si="4"/>
        <v>0</v>
      </c>
    </row>
    <row r="26" spans="1:10" ht="13.5" customHeight="1" x14ac:dyDescent="0.25">
      <c r="A26" s="1" t="s">
        <v>28</v>
      </c>
      <c r="B26" s="11" t="s">
        <v>29</v>
      </c>
      <c r="C26" s="2">
        <v>5</v>
      </c>
      <c r="D26" s="14">
        <f t="shared" si="0"/>
        <v>60</v>
      </c>
      <c r="E26" s="3"/>
      <c r="F26" s="8">
        <f t="shared" si="1"/>
        <v>0</v>
      </c>
      <c r="G26" s="22"/>
      <c r="H26" s="8">
        <f t="shared" si="2"/>
        <v>0</v>
      </c>
      <c r="I26" s="8">
        <f t="shared" si="3"/>
        <v>0</v>
      </c>
      <c r="J26" s="8">
        <f t="shared" si="4"/>
        <v>0</v>
      </c>
    </row>
    <row r="27" spans="1:10" ht="13.5" customHeight="1" x14ac:dyDescent="0.25">
      <c r="A27" s="1" t="s">
        <v>30</v>
      </c>
      <c r="B27" s="11" t="s">
        <v>31</v>
      </c>
      <c r="C27" s="2">
        <v>210</v>
      </c>
      <c r="D27" s="14">
        <f t="shared" si="0"/>
        <v>2520</v>
      </c>
      <c r="E27" s="3"/>
      <c r="F27" s="8">
        <f t="shared" si="1"/>
        <v>0</v>
      </c>
      <c r="G27" s="22"/>
      <c r="H27" s="8">
        <f t="shared" si="2"/>
        <v>0</v>
      </c>
      <c r="I27" s="8">
        <f t="shared" si="3"/>
        <v>0</v>
      </c>
      <c r="J27" s="8">
        <f t="shared" si="4"/>
        <v>0</v>
      </c>
    </row>
    <row r="28" spans="1:10" ht="13.5" customHeight="1" x14ac:dyDescent="0.25">
      <c r="A28" s="1" t="s">
        <v>32</v>
      </c>
      <c r="B28" s="11" t="s">
        <v>54</v>
      </c>
      <c r="C28" s="2">
        <v>15</v>
      </c>
      <c r="D28" s="14">
        <f t="shared" si="0"/>
        <v>180</v>
      </c>
      <c r="E28" s="3"/>
      <c r="F28" s="8">
        <f t="shared" si="1"/>
        <v>0</v>
      </c>
      <c r="G28" s="22"/>
      <c r="H28" s="8">
        <f t="shared" si="2"/>
        <v>0</v>
      </c>
      <c r="I28" s="8">
        <f t="shared" si="3"/>
        <v>0</v>
      </c>
      <c r="J28" s="8">
        <f t="shared" si="4"/>
        <v>0</v>
      </c>
    </row>
    <row r="29" spans="1:10" ht="13.5" customHeight="1" x14ac:dyDescent="0.25">
      <c r="A29" s="1" t="s">
        <v>33</v>
      </c>
      <c r="B29" s="11" t="s">
        <v>34</v>
      </c>
      <c r="C29" s="2">
        <v>70</v>
      </c>
      <c r="D29" s="14">
        <f t="shared" si="0"/>
        <v>840</v>
      </c>
      <c r="E29" s="3"/>
      <c r="F29" s="8">
        <f t="shared" si="1"/>
        <v>0</v>
      </c>
      <c r="G29" s="22"/>
      <c r="H29" s="8">
        <f t="shared" si="2"/>
        <v>0</v>
      </c>
      <c r="I29" s="8">
        <f t="shared" si="3"/>
        <v>0</v>
      </c>
      <c r="J29" s="8">
        <f t="shared" si="4"/>
        <v>0</v>
      </c>
    </row>
    <row r="30" spans="1:10" ht="13.5" customHeight="1" x14ac:dyDescent="0.25">
      <c r="A30" s="1" t="s">
        <v>35</v>
      </c>
      <c r="B30" s="11" t="s">
        <v>36</v>
      </c>
      <c r="C30" s="2">
        <v>200</v>
      </c>
      <c r="D30" s="14">
        <f t="shared" si="0"/>
        <v>2400</v>
      </c>
      <c r="E30" s="3"/>
      <c r="F30" s="8">
        <f t="shared" si="1"/>
        <v>0</v>
      </c>
      <c r="G30" s="22"/>
      <c r="H30" s="8">
        <f t="shared" si="2"/>
        <v>0</v>
      </c>
      <c r="I30" s="8">
        <f t="shared" si="3"/>
        <v>0</v>
      </c>
      <c r="J30" s="8">
        <f t="shared" si="4"/>
        <v>0</v>
      </c>
    </row>
    <row r="31" spans="1:10" ht="13.5" customHeight="1" x14ac:dyDescent="0.25">
      <c r="A31" s="1" t="s">
        <v>37</v>
      </c>
      <c r="B31" s="11" t="s">
        <v>55</v>
      </c>
      <c r="C31" s="2">
        <v>100</v>
      </c>
      <c r="D31" s="14">
        <f t="shared" si="0"/>
        <v>1200</v>
      </c>
      <c r="E31" s="3"/>
      <c r="F31" s="8">
        <f t="shared" si="1"/>
        <v>0</v>
      </c>
      <c r="G31" s="22"/>
      <c r="H31" s="8">
        <f t="shared" si="2"/>
        <v>0</v>
      </c>
      <c r="I31" s="8">
        <f t="shared" si="3"/>
        <v>0</v>
      </c>
      <c r="J31" s="8">
        <f t="shared" si="4"/>
        <v>0</v>
      </c>
    </row>
    <row r="32" spans="1:10" ht="13.5" customHeight="1" x14ac:dyDescent="0.25">
      <c r="A32" s="1" t="s">
        <v>38</v>
      </c>
      <c r="B32" s="11" t="s">
        <v>56</v>
      </c>
      <c r="C32" s="2">
        <v>30</v>
      </c>
      <c r="D32" s="14">
        <f t="shared" si="0"/>
        <v>360</v>
      </c>
      <c r="E32" s="3"/>
      <c r="F32" s="8">
        <f t="shared" si="1"/>
        <v>0</v>
      </c>
      <c r="G32" s="22"/>
      <c r="H32" s="8">
        <f t="shared" si="2"/>
        <v>0</v>
      </c>
      <c r="I32" s="8">
        <f t="shared" si="3"/>
        <v>0</v>
      </c>
      <c r="J32" s="8">
        <f t="shared" si="4"/>
        <v>0</v>
      </c>
    </row>
    <row r="33" spans="1:10" ht="22.5" customHeight="1" x14ac:dyDescent="0.25">
      <c r="A33" s="44" t="s">
        <v>86</v>
      </c>
      <c r="B33" s="45"/>
      <c r="C33" s="45"/>
      <c r="D33" s="46"/>
      <c r="E33" s="3"/>
      <c r="F33" s="3">
        <f>SUM(F4:F32)</f>
        <v>0</v>
      </c>
      <c r="G33" s="1"/>
      <c r="H33" s="3">
        <f>SUM(H4:H32)</f>
        <v>0</v>
      </c>
      <c r="I33" s="3"/>
      <c r="J33" s="3">
        <f>SUM(J4:J32)</f>
        <v>0</v>
      </c>
    </row>
    <row r="34" spans="1:10" ht="22.5" customHeight="1" x14ac:dyDescent="0.25">
      <c r="A34" s="33" t="s">
        <v>73</v>
      </c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22.5" customHeight="1" x14ac:dyDescent="0.25">
      <c r="A35" s="37" t="s">
        <v>85</v>
      </c>
      <c r="B35" s="47"/>
      <c r="C35" s="47"/>
      <c r="D35" s="47"/>
      <c r="E35" s="47"/>
      <c r="F35" s="47"/>
      <c r="G35" s="47"/>
      <c r="H35" s="47"/>
      <c r="I35" s="47"/>
      <c r="J35" s="47"/>
    </row>
    <row r="36" spans="1:10" ht="15" x14ac:dyDescent="0.25">
      <c r="A36" s="35" t="s">
        <v>110</v>
      </c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15" x14ac:dyDescent="0.25">
      <c r="A37" s="35" t="s">
        <v>111</v>
      </c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15" x14ac:dyDescent="0.25">
      <c r="A38" s="35" t="s">
        <v>112</v>
      </c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15" x14ac:dyDescent="0.25">
      <c r="A39" s="35" t="s">
        <v>114</v>
      </c>
      <c r="B39" s="36"/>
      <c r="C39" s="36"/>
      <c r="D39" s="36"/>
      <c r="E39" s="36"/>
      <c r="F39" s="36"/>
      <c r="G39" s="36"/>
      <c r="H39" s="36"/>
      <c r="I39" s="36"/>
      <c r="J39" s="36"/>
    </row>
    <row r="40" spans="1:10" ht="15" x14ac:dyDescent="0.25">
      <c r="A40" s="35" t="s">
        <v>113</v>
      </c>
      <c r="B40" s="36"/>
      <c r="C40" s="36"/>
      <c r="D40" s="36"/>
      <c r="E40" s="36"/>
      <c r="F40" s="36"/>
      <c r="G40" s="36"/>
      <c r="H40" s="36"/>
      <c r="I40" s="36"/>
      <c r="J40" s="36"/>
    </row>
    <row r="41" spans="1:10" ht="22.5" customHeight="1" x14ac:dyDescent="0.25">
      <c r="A41" s="37" t="s">
        <v>74</v>
      </c>
      <c r="B41" s="36"/>
      <c r="C41" s="36"/>
      <c r="D41" s="36"/>
      <c r="E41" s="36"/>
      <c r="F41" s="36"/>
      <c r="G41" s="36"/>
      <c r="H41" s="36"/>
      <c r="I41" s="36"/>
      <c r="J41" s="36"/>
    </row>
    <row r="42" spans="1:10" ht="15" x14ac:dyDescent="0.25">
      <c r="A42" s="35" t="s">
        <v>105</v>
      </c>
      <c r="B42" s="36"/>
      <c r="C42" s="36"/>
      <c r="D42" s="36"/>
      <c r="E42" s="36"/>
      <c r="F42" s="36"/>
      <c r="G42" s="36"/>
      <c r="H42" s="36"/>
      <c r="I42" s="36"/>
      <c r="J42" s="36"/>
    </row>
    <row r="43" spans="1:10" ht="15" x14ac:dyDescent="0.25">
      <c r="A43" s="35" t="s">
        <v>106</v>
      </c>
      <c r="B43" s="36"/>
      <c r="C43" s="36"/>
      <c r="D43" s="36"/>
      <c r="E43" s="36"/>
      <c r="F43" s="36"/>
      <c r="G43" s="36"/>
      <c r="H43" s="36"/>
      <c r="I43" s="36"/>
      <c r="J43" s="36"/>
    </row>
    <row r="44" spans="1:10" ht="15" x14ac:dyDescent="0.25">
      <c r="A44" s="35" t="s">
        <v>107</v>
      </c>
      <c r="B44" s="36"/>
      <c r="C44" s="36"/>
      <c r="D44" s="36"/>
      <c r="E44" s="36"/>
      <c r="F44" s="36"/>
      <c r="G44" s="36"/>
      <c r="H44" s="36"/>
      <c r="I44" s="36"/>
      <c r="J44" s="36"/>
    </row>
    <row r="45" spans="1:10" ht="15" x14ac:dyDescent="0.25">
      <c r="A45" s="35" t="s">
        <v>108</v>
      </c>
      <c r="B45" s="36"/>
      <c r="C45" s="36"/>
      <c r="D45" s="36"/>
      <c r="E45" s="36"/>
      <c r="F45" s="36"/>
      <c r="G45" s="36"/>
      <c r="H45" s="36"/>
      <c r="I45" s="36"/>
      <c r="J45" s="36"/>
    </row>
    <row r="46" spans="1:10" ht="15" x14ac:dyDescent="0.25">
      <c r="A46" s="35" t="s">
        <v>109</v>
      </c>
      <c r="B46" s="36"/>
      <c r="C46" s="36"/>
      <c r="D46" s="36"/>
      <c r="E46" s="36"/>
      <c r="F46" s="36"/>
      <c r="G46" s="36"/>
      <c r="H46" s="36"/>
      <c r="I46" s="36"/>
      <c r="J46" s="36"/>
    </row>
    <row r="47" spans="1:10" ht="15" x14ac:dyDescent="0.25">
      <c r="A47" s="35" t="s">
        <v>103</v>
      </c>
      <c r="B47" s="36"/>
      <c r="C47" s="36"/>
      <c r="D47" s="36"/>
      <c r="E47" s="36"/>
      <c r="F47" s="36"/>
      <c r="G47" s="36"/>
      <c r="H47" s="36"/>
      <c r="I47" s="36"/>
      <c r="J47" s="36"/>
    </row>
    <row r="48" spans="1:10" ht="15" x14ac:dyDescent="0.25">
      <c r="A48" s="35" t="s">
        <v>104</v>
      </c>
      <c r="B48" s="36"/>
      <c r="C48" s="36"/>
      <c r="D48" s="36"/>
      <c r="E48" s="36"/>
      <c r="F48" s="36"/>
      <c r="G48" s="36"/>
      <c r="H48" s="36"/>
      <c r="I48" s="36"/>
      <c r="J48" s="36"/>
    </row>
    <row r="49" spans="1:10" ht="15" x14ac:dyDescent="0.25">
      <c r="A49" s="31" t="s">
        <v>117</v>
      </c>
      <c r="B49" s="32"/>
      <c r="C49" s="32"/>
      <c r="D49" s="32"/>
      <c r="E49" s="32"/>
      <c r="F49" s="32"/>
      <c r="G49" s="32"/>
      <c r="H49" s="32"/>
      <c r="I49" s="32"/>
      <c r="J49" s="32"/>
    </row>
    <row r="50" spans="1:10" s="6" customFormat="1" ht="33.75" x14ac:dyDescent="0.25">
      <c r="A50" s="4" t="s">
        <v>39</v>
      </c>
      <c r="B50" s="4" t="s">
        <v>40</v>
      </c>
      <c r="C50" s="21" t="s">
        <v>41</v>
      </c>
      <c r="D50" s="21" t="s">
        <v>84</v>
      </c>
      <c r="E50" s="5" t="s">
        <v>76</v>
      </c>
      <c r="F50" s="4" t="s">
        <v>77</v>
      </c>
      <c r="G50" s="4" t="s">
        <v>47</v>
      </c>
      <c r="H50" s="4" t="s">
        <v>78</v>
      </c>
      <c r="I50" s="4" t="s">
        <v>79</v>
      </c>
      <c r="J50" s="4" t="s">
        <v>80</v>
      </c>
    </row>
    <row r="51" spans="1:10" ht="148.5" customHeight="1" x14ac:dyDescent="0.25">
      <c r="A51" s="1" t="s">
        <v>0</v>
      </c>
      <c r="B51" s="11" t="s">
        <v>75</v>
      </c>
      <c r="C51" s="2" t="s">
        <v>42</v>
      </c>
      <c r="D51" s="2">
        <v>1200</v>
      </c>
      <c r="E51" s="3"/>
      <c r="F51" s="1">
        <f>D51*E51</f>
        <v>0</v>
      </c>
      <c r="G51" s="20"/>
      <c r="H51" s="1">
        <f>F51*G51</f>
        <v>0</v>
      </c>
      <c r="I51" s="1">
        <f>J51/D51</f>
        <v>0</v>
      </c>
      <c r="J51" s="1">
        <f>F51+H51</f>
        <v>0</v>
      </c>
    </row>
    <row r="52" spans="1:10" ht="25.5" x14ac:dyDescent="0.25">
      <c r="A52" s="1" t="s">
        <v>2</v>
      </c>
      <c r="B52" s="11" t="s">
        <v>81</v>
      </c>
      <c r="C52" s="2" t="s">
        <v>43</v>
      </c>
      <c r="D52" s="2">
        <v>4000</v>
      </c>
      <c r="E52" s="3"/>
      <c r="F52" s="1">
        <f t="shared" ref="F52:F53" si="5">D52*E52</f>
        <v>0</v>
      </c>
      <c r="G52" s="20"/>
      <c r="H52" s="1">
        <f t="shared" ref="H52:H53" si="6">F52*G52</f>
        <v>0</v>
      </c>
      <c r="I52" s="1">
        <f t="shared" ref="I52:I53" si="7">J52/D52</f>
        <v>0</v>
      </c>
      <c r="J52" s="1">
        <f t="shared" ref="J52:J53" si="8">F52+H52</f>
        <v>0</v>
      </c>
    </row>
    <row r="53" spans="1:10" ht="19.5" customHeight="1" x14ac:dyDescent="0.25">
      <c r="A53" s="1" t="s">
        <v>3</v>
      </c>
      <c r="B53" s="11" t="s">
        <v>82</v>
      </c>
      <c r="C53" s="2" t="s">
        <v>43</v>
      </c>
      <c r="D53" s="2">
        <v>2000</v>
      </c>
      <c r="E53" s="3"/>
      <c r="F53" s="1">
        <f t="shared" si="5"/>
        <v>0</v>
      </c>
      <c r="G53" s="20"/>
      <c r="H53" s="1">
        <f t="shared" si="6"/>
        <v>0</v>
      </c>
      <c r="I53" s="1">
        <f t="shared" si="7"/>
        <v>0</v>
      </c>
      <c r="J53" s="1">
        <f t="shared" si="8"/>
        <v>0</v>
      </c>
    </row>
    <row r="54" spans="1:10" ht="45.75" customHeight="1" x14ac:dyDescent="0.25">
      <c r="A54" s="42" t="s">
        <v>83</v>
      </c>
      <c r="B54" s="43"/>
      <c r="C54" s="43"/>
      <c r="D54" s="43"/>
      <c r="E54" s="3"/>
      <c r="F54" s="3">
        <f>SUM(F51:F53)</f>
        <v>0</v>
      </c>
      <c r="G54" s="1"/>
      <c r="H54" s="3">
        <f>SUM(H51:H53)</f>
        <v>0</v>
      </c>
      <c r="I54" s="1"/>
      <c r="J54" s="3">
        <f>SUM(J51:J53)</f>
        <v>0</v>
      </c>
    </row>
    <row r="55" spans="1:10" x14ac:dyDescent="0.25">
      <c r="A55" s="38" t="s">
        <v>73</v>
      </c>
      <c r="B55" s="39"/>
      <c r="C55" s="39"/>
      <c r="D55" s="39"/>
      <c r="E55" s="39"/>
      <c r="F55" s="39"/>
      <c r="G55" s="39"/>
      <c r="H55" s="39"/>
      <c r="I55" s="39"/>
      <c r="J55" s="39"/>
    </row>
    <row r="56" spans="1:10" x14ac:dyDescent="0.25">
      <c r="A56" s="35" t="s">
        <v>87</v>
      </c>
      <c r="B56" s="35"/>
      <c r="C56" s="35"/>
      <c r="D56" s="35"/>
      <c r="E56" s="35"/>
      <c r="F56" s="35"/>
      <c r="G56" s="35"/>
      <c r="H56" s="35"/>
      <c r="I56" s="35"/>
      <c r="J56" s="35"/>
    </row>
    <row r="57" spans="1:10" ht="26.25" customHeight="1" x14ac:dyDescent="0.25">
      <c r="A57" s="35" t="s">
        <v>101</v>
      </c>
      <c r="B57" s="35"/>
      <c r="C57" s="35"/>
      <c r="D57" s="35"/>
      <c r="E57" s="35"/>
      <c r="F57" s="35"/>
      <c r="G57" s="35"/>
      <c r="H57" s="35"/>
      <c r="I57" s="35"/>
      <c r="J57" s="35"/>
    </row>
    <row r="58" spans="1:10" x14ac:dyDescent="0.25">
      <c r="A58" s="40" t="s">
        <v>88</v>
      </c>
      <c r="B58" s="40"/>
      <c r="C58" s="40"/>
      <c r="D58" s="40"/>
      <c r="E58" s="40"/>
      <c r="F58" s="40"/>
      <c r="G58" s="40"/>
      <c r="H58" s="40"/>
      <c r="I58" s="40"/>
      <c r="J58" s="40"/>
    </row>
    <row r="59" spans="1:10" x14ac:dyDescent="0.25">
      <c r="A59" s="40" t="s">
        <v>89</v>
      </c>
      <c r="B59" s="40"/>
      <c r="C59" s="40"/>
      <c r="D59" s="40"/>
      <c r="E59" s="40"/>
      <c r="F59" s="40"/>
      <c r="G59" s="40"/>
      <c r="H59" s="40"/>
      <c r="I59" s="40"/>
      <c r="J59" s="40"/>
    </row>
    <row r="60" spans="1:10" x14ac:dyDescent="0.25">
      <c r="A60" s="40" t="s">
        <v>90</v>
      </c>
      <c r="B60" s="40"/>
      <c r="C60" s="40"/>
      <c r="D60" s="40"/>
      <c r="E60" s="40"/>
      <c r="F60" s="40"/>
      <c r="G60" s="40"/>
      <c r="H60" s="40"/>
      <c r="I60" s="40"/>
      <c r="J60" s="40"/>
    </row>
    <row r="61" spans="1:10" x14ac:dyDescent="0.25">
      <c r="A61" s="40" t="s">
        <v>91</v>
      </c>
      <c r="B61" s="40"/>
      <c r="C61" s="40"/>
      <c r="D61" s="40"/>
      <c r="E61" s="40"/>
      <c r="F61" s="40"/>
      <c r="G61" s="40"/>
      <c r="H61" s="40"/>
      <c r="I61" s="40"/>
      <c r="J61" s="40"/>
    </row>
    <row r="62" spans="1:10" x14ac:dyDescent="0.25">
      <c r="A62" s="41" t="s">
        <v>102</v>
      </c>
      <c r="B62" s="40"/>
      <c r="C62" s="40"/>
      <c r="D62" s="40"/>
      <c r="E62" s="40"/>
      <c r="F62" s="40"/>
      <c r="G62" s="40"/>
      <c r="H62" s="40"/>
      <c r="I62" s="40"/>
      <c r="J62" s="40"/>
    </row>
    <row r="63" spans="1:10" ht="36" customHeight="1" x14ac:dyDescent="0.25">
      <c r="A63" s="37" t="s">
        <v>92</v>
      </c>
      <c r="B63" s="35"/>
      <c r="C63" s="35"/>
      <c r="D63" s="35"/>
      <c r="E63" s="35"/>
      <c r="F63" s="35"/>
      <c r="G63" s="35"/>
      <c r="H63" s="35"/>
      <c r="I63" s="35"/>
      <c r="J63" s="35"/>
    </row>
    <row r="64" spans="1:10" x14ac:dyDescent="0.25">
      <c r="A64" s="7" t="s">
        <v>0</v>
      </c>
      <c r="B64" s="23" t="s">
        <v>99</v>
      </c>
      <c r="C64" s="18" t="s">
        <v>93</v>
      </c>
      <c r="D64" s="25" t="s">
        <v>94</v>
      </c>
      <c r="E64" s="18"/>
      <c r="F64" s="18"/>
      <c r="H64" s="18"/>
      <c r="I64" s="18"/>
      <c r="J64" s="18"/>
    </row>
    <row r="65" spans="1:10" x14ac:dyDescent="0.25">
      <c r="A65" s="7" t="s">
        <v>2</v>
      </c>
      <c r="B65" s="23" t="s">
        <v>100</v>
      </c>
      <c r="C65" s="18"/>
      <c r="D65" s="25"/>
      <c r="E65" s="18"/>
      <c r="F65" s="18"/>
      <c r="G65" s="18"/>
      <c r="H65" s="18"/>
      <c r="I65" s="18"/>
      <c r="J65" s="18"/>
    </row>
    <row r="66" spans="1:10" x14ac:dyDescent="0.25">
      <c r="B66" s="23" t="s">
        <v>95</v>
      </c>
      <c r="C66" s="18" t="s">
        <v>93</v>
      </c>
      <c r="D66" s="25" t="s">
        <v>96</v>
      </c>
      <c r="E66" s="18"/>
      <c r="F66" s="18"/>
      <c r="G66" s="18"/>
      <c r="H66" s="18"/>
      <c r="I66" s="18"/>
    </row>
    <row r="67" spans="1:10" x14ac:dyDescent="0.25">
      <c r="B67" s="24" t="s">
        <v>97</v>
      </c>
      <c r="C67" s="18" t="s">
        <v>93</v>
      </c>
      <c r="D67" s="27" t="s">
        <v>96</v>
      </c>
      <c r="E67" s="18"/>
      <c r="F67" s="18"/>
      <c r="G67" s="18"/>
      <c r="H67" s="18"/>
      <c r="I67" s="18"/>
    </row>
    <row r="68" spans="1:10" x14ac:dyDescent="0.25">
      <c r="A68" s="28" t="s">
        <v>3</v>
      </c>
      <c r="B68" s="23" t="s">
        <v>118</v>
      </c>
      <c r="C68" s="18"/>
      <c r="D68" s="25"/>
      <c r="E68" s="18"/>
      <c r="F68" s="18"/>
      <c r="G68" s="18"/>
      <c r="H68" s="18"/>
      <c r="I68" s="18"/>
      <c r="J68" s="18"/>
    </row>
    <row r="69" spans="1:10" x14ac:dyDescent="0.25">
      <c r="B69" s="24" t="s">
        <v>98</v>
      </c>
      <c r="C69" s="18" t="s">
        <v>93</v>
      </c>
      <c r="D69" s="27" t="s">
        <v>119</v>
      </c>
      <c r="E69" s="18"/>
      <c r="F69" s="18"/>
      <c r="G69" s="18"/>
      <c r="H69" s="18"/>
      <c r="I69" s="18"/>
    </row>
    <row r="70" spans="1:10" x14ac:dyDescent="0.25">
      <c r="B70" s="24" t="s">
        <v>97</v>
      </c>
      <c r="C70" s="18" t="s">
        <v>93</v>
      </c>
      <c r="D70" s="27" t="s">
        <v>119</v>
      </c>
      <c r="E70" s="18"/>
      <c r="F70" s="18"/>
      <c r="G70" s="18"/>
      <c r="H70" s="18"/>
      <c r="J70" s="18"/>
    </row>
  </sheetData>
  <mergeCells count="29">
    <mergeCell ref="A54:D54"/>
    <mergeCell ref="A33:D33"/>
    <mergeCell ref="A47:J47"/>
    <mergeCell ref="A48:J48"/>
    <mergeCell ref="A41:J41"/>
    <mergeCell ref="A42:J42"/>
    <mergeCell ref="A43:J43"/>
    <mergeCell ref="A44:J44"/>
    <mergeCell ref="A45:J45"/>
    <mergeCell ref="A46:J46"/>
    <mergeCell ref="A35:J35"/>
    <mergeCell ref="A37:J37"/>
    <mergeCell ref="A38:J38"/>
    <mergeCell ref="A39:J39"/>
    <mergeCell ref="A40:J40"/>
    <mergeCell ref="A63:J63"/>
    <mergeCell ref="A55:J55"/>
    <mergeCell ref="A56:J56"/>
    <mergeCell ref="A57:J57"/>
    <mergeCell ref="A58:J58"/>
    <mergeCell ref="A59:J59"/>
    <mergeCell ref="A60:J60"/>
    <mergeCell ref="A61:J61"/>
    <mergeCell ref="A62:J62"/>
    <mergeCell ref="A1:J1"/>
    <mergeCell ref="A2:J2"/>
    <mergeCell ref="A34:J34"/>
    <mergeCell ref="A36:J36"/>
    <mergeCell ref="A49:J49"/>
  </mergeCells>
  <pageMargins left="0.40865384615384615" right="0.34455128205128205" top="0.58333333333333337" bottom="0.75" header="0.3" footer="0.3"/>
  <pageSetup paperSize="9" scale="99" orientation="landscape" r:id="rId1"/>
  <headerFooter>
    <oddHeader>&amp;RZał. nr  2</oddHead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wsduser</dc:creator>
  <cp:lastModifiedBy>Dorota Rucińska</cp:lastModifiedBy>
  <cp:lastPrinted>2021-10-01T06:37:31Z</cp:lastPrinted>
  <dcterms:created xsi:type="dcterms:W3CDTF">2019-11-26T09:35:54Z</dcterms:created>
  <dcterms:modified xsi:type="dcterms:W3CDTF">2021-10-01T06:38:59Z</dcterms:modified>
</cp:coreProperties>
</file>