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duser\Desktop\"/>
    </mc:Choice>
  </mc:AlternateContent>
  <xr:revisionPtr revIDLastSave="0" documentId="13_ncr:1_{B0D890BB-0F1B-44E6-B994-4F029EC100C1}" xr6:coauthVersionLast="47" xr6:coauthVersionMax="47" xr10:uidLastSave="{00000000-0000-0000-0000-000000000000}"/>
  <bookViews>
    <workbookView xWindow="-120" yWindow="-120" windowWidth="29040" windowHeight="15840" xr2:uid="{B6DA8092-B6F2-4D0F-BD74-60FF0ADB842C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10" i="2" l="1"/>
  <c r="I11" i="2"/>
  <c r="F10" i="2"/>
  <c r="I3" i="2"/>
  <c r="I5" i="2"/>
  <c r="I8" i="2"/>
  <c r="F7" i="2"/>
  <c r="J7" i="2" s="1"/>
  <c r="F4" i="2"/>
  <c r="F5" i="2"/>
  <c r="F8" i="2"/>
  <c r="F9" i="2"/>
  <c r="F11" i="2"/>
  <c r="J10" i="2" l="1"/>
  <c r="J8" i="2"/>
  <c r="J9" i="2"/>
  <c r="J6" i="2"/>
  <c r="J11" i="2"/>
  <c r="J5" i="2"/>
  <c r="J4" i="2"/>
  <c r="F3" i="2" l="1"/>
  <c r="J3" i="2" s="1"/>
  <c r="J12" i="2" l="1"/>
  <c r="J13" i="2" l="1"/>
  <c r="J14" i="2" l="1"/>
  <c r="J15" i="2" s="1"/>
</calcChain>
</file>

<file path=xl/sharedStrings.xml><?xml version="1.0" encoding="utf-8"?>
<sst xmlns="http://schemas.openxmlformats.org/spreadsheetml/2006/main" count="124" uniqueCount="97">
  <si>
    <t>Lp.</t>
  </si>
  <si>
    <t>Rodzaj urządzenia</t>
  </si>
  <si>
    <t>Opcjonalny podajnik papieru na 500 arkuszy do powyższego modelu</t>
  </si>
  <si>
    <t>Ilość sztuk</t>
  </si>
  <si>
    <t>Koszt wynajmu za miesiąc 1 szt.</t>
  </si>
  <si>
    <t>Razem</t>
  </si>
  <si>
    <t>Razem x 12 miesięcy</t>
  </si>
  <si>
    <t>Nazwa i adres WYKONAWCY</t>
  </si>
  <si>
    <t>( podpis osoby uprawnionej )</t>
  </si>
  <si>
    <t>….......................................................................................</t>
  </si>
  <si>
    <t>Warunki ogólne dla wszystkich urządzeń wielofunkcyjnych i drukarek:</t>
  </si>
  <si>
    <t>1.</t>
  </si>
  <si>
    <t>2.</t>
  </si>
  <si>
    <t>3.</t>
  </si>
  <si>
    <t>4.</t>
  </si>
  <si>
    <t>5.</t>
  </si>
  <si>
    <t>ze względu na bezpieczeństwo, urządzenia nie mogą być wyposażone standardowo w WIFI, ale maja mieć możliwość rozbudowy o sieć WIFI producenta urządzenia,</t>
  </si>
  <si>
    <t>ze względu na bezpieczeństwo oraz RODO wszystkie urządzenia mają mieć możliwość wydruku poufnego oraz być wyposażone w fizyczną klawiaturę na wyświetlaczu,</t>
  </si>
  <si>
    <t>wszystkie urządzenia muszą mieć możliwość pracy na 1 sterowniku uniwersalnym z wykorzystaniem pełni możliwości urządzeń.</t>
  </si>
  <si>
    <t>Warunki ogólne dla poszczególnych urządzeń wielofunkcyjnych i drukarek:</t>
  </si>
  <si>
    <t>Pamięć: min 2 GB</t>
  </si>
  <si>
    <t>Wydajność miesięczna min 175 000 wydruków</t>
  </si>
  <si>
    <t>Czas wydruku pierwszej strony: max 6 sek</t>
  </si>
  <si>
    <t>Wydajność miesięczna do 100 000 wydruków</t>
  </si>
  <si>
    <t>6.</t>
  </si>
  <si>
    <t>7.</t>
  </si>
  <si>
    <t>koszt wydruku formatu A3 równa się dwukrotności za format A4</t>
  </si>
  <si>
    <t>8.</t>
  </si>
  <si>
    <t>Wykonawca musi posiadać certyfikat autoryzacyjny producenta urządzenia, na serwis i sprzedaż urządzeń dostarczonych w ramach najmu, nie dopuszcza się udziału firm trzecich, oraz inny certyfikat typu ISO 9001:2015 potwierdzający realizację usług sprzedaży i serwisu w ramach norm jakościowych,</t>
  </si>
  <si>
    <t>wydajności tonerów i bębnów dostosowane do obciążeń urządzeń wielofunkcyjnych i drukarek.</t>
  </si>
  <si>
    <t>Razem z podatkiem VAT</t>
  </si>
  <si>
    <t>Podatek VAT</t>
  </si>
  <si>
    <t>Urządzenia oznaczone przez Zamawiającego</t>
  </si>
  <si>
    <t>Parametry minimalne wymagane przez Zamawiającego.</t>
  </si>
  <si>
    <t>Rozdzielczość optyczna min 1200 dpi x 1200 dpi</t>
  </si>
  <si>
    <t>Czas wydruku pierwszej strony z trybu gotowości max 6,5 sek.</t>
  </si>
  <si>
    <t>Druk dwustronny automatyczny.</t>
  </si>
  <si>
    <t>Wydajność miesięczna minimum 100 000 stron A4.</t>
  </si>
  <si>
    <t>Obsługa tonerów o wydajności minimum 16 000 wydruków A4.</t>
  </si>
  <si>
    <t>Możliwość pracy na tym samym sterowniku uniwersalnym producenta dla wszystkich wymaganych urządzeń obsługujących maksymalny format papieru A4.</t>
  </si>
  <si>
    <t>Prędkość druku i kopiowania min. 41 stron A4/min</t>
  </si>
  <si>
    <t>Wyświetlacz LCD z menu w języku polskim.</t>
  </si>
  <si>
    <t>Rozdzielczość 1200x1200 dpi</t>
  </si>
  <si>
    <t>Prędkość druku: min 47 str A4/min</t>
  </si>
  <si>
    <t>Prędkość druku: min 37 str A4/min kolor i mono</t>
  </si>
  <si>
    <t>Czas wydruku pierwszej strony mono i kolor 8 sek</t>
  </si>
  <si>
    <t>Skanowanie: 90 str A4/min</t>
  </si>
  <si>
    <t>Skaner dwustronny jednoprzebiegowy</t>
  </si>
  <si>
    <t>Funkcje: drukowanie/kopiowanie/skanowanie/fax</t>
  </si>
  <si>
    <t>Dotykowy wyświetlacz LCD, menu w języku polskim.</t>
  </si>
  <si>
    <t>Prędkość skanowania min 90 str A4/min</t>
  </si>
  <si>
    <t>Możliwość rozbudowy o zszywacz producenta urządzenia integralnie łączącego się z urządzeniem</t>
  </si>
  <si>
    <t>Producent/marka.
Nazwa urządzenia oferowanego  przez Wykonawcę. Typ, model.</t>
  </si>
  <si>
    <t>Koszt wydruku 1 strony</t>
  </si>
  <si>
    <t>Szacowana miesięczna ilość wydruków na danym typie urządzenia</t>
  </si>
  <si>
    <t>Koszt wynajmu wszystkich urządzeń</t>
  </si>
  <si>
    <t>Urządzenie wielofunkcyjne typ I</t>
  </si>
  <si>
    <t>Wydruk kolorowy</t>
  </si>
  <si>
    <t>Urządzenie wielofunkcyjne typ III</t>
  </si>
  <si>
    <t>Urządzenie wielofunkcyjne typ II</t>
  </si>
  <si>
    <t xml:space="preserve">Razem koszty miesięcznie
</t>
  </si>
  <si>
    <t>Miesięczny koszt wydruków netto</t>
  </si>
  <si>
    <t>Kolorowy ekran dotykowy z menu w języku polskim</t>
  </si>
  <si>
    <t>Pamięć min 256 Mb</t>
  </si>
  <si>
    <t>Skaner dwustronny</t>
  </si>
  <si>
    <t>Minimum 1 port USB typu host oraz jedno wewnętrzne złącze karty do rozbudowy, możliwość rozbudowy o dysk twardy o pojemności nie mniejszej niż 320 GB.</t>
  </si>
  <si>
    <t>Pamięć min 256Mb</t>
  </si>
  <si>
    <t>Drukarka</t>
  </si>
  <si>
    <t>urządzenia dostarczone w ramach umowy nie mogą być starsze niż 36m-cy od daty produkcji</t>
  </si>
  <si>
    <t>Sieć LAN 10/100/1000 (gigabit)</t>
  </si>
  <si>
    <t>Urządzenie wielofunkcyjne typ IV</t>
  </si>
  <si>
    <t>Producent i model*</t>
  </si>
  <si>
    <t>* - w przypadku oferowania różnych modeli w ramach danego typu urządzenia wskazać ilość sztuk danego modelu</t>
  </si>
  <si>
    <t>Prędkość druku: min 40 str A4/min kolor i mono</t>
  </si>
  <si>
    <t>Pamięć: min 1 GB</t>
  </si>
  <si>
    <t>Dodatkowy Finiszer z min 2 dodatkowymi odbiornikami i możliwością zszywania dokumentów</t>
  </si>
  <si>
    <t>Minimum 1 port USB typu host</t>
  </si>
  <si>
    <t>Funkcja druku poufnego</t>
  </si>
  <si>
    <t>Format papieru do A3</t>
  </si>
  <si>
    <t>Wydajność miesięczna minimum 200 000 stron A4.</t>
  </si>
  <si>
    <t>Wszystkie urządzenia mają mieć możliwość, podglądu aktualnego stanu maszyny tzn. sprawność, stan materiałów eksploatacyjnych, możliwość grupowego (w ramach danego typu) załadowania wewnętrznego oprogramowania, ustalenie polityki drukowania i skanowania tzn. np. domyślne ustalenie formatów i rozdzielczości skanowania.</t>
  </si>
  <si>
    <t>Zał. nr 2</t>
  </si>
  <si>
    <t>Prędkość druku min. 41 stron A4/min</t>
  </si>
  <si>
    <t>Podajnik uniwersalny (nie szuflada) papieru na minimum 100 arkuszy A4</t>
  </si>
  <si>
    <t>Podajnik na min 250 arkuszy papieru A4</t>
  </si>
  <si>
    <t>Możliwość rozbudowy podajników do minimum 2000 arkuszy A4</t>
  </si>
  <si>
    <t>Tonery kolorowe na min 6000 stron A4 i czarny na 9000 stron A4, bębny na min 100 000 stron A4</t>
  </si>
  <si>
    <t>Podajnik na minimum 250 arkuszy A4</t>
  </si>
  <si>
    <t>Możliwość rozbudowy podajników do 1250 arkuszy A4</t>
  </si>
  <si>
    <t>Podajnik (wbudowana szuflada) na minimum 250 arkuszy papieru A4</t>
  </si>
  <si>
    <t>Toner na min 21 000 stron A4 i bęben na min 50 000 stron A4</t>
  </si>
  <si>
    <t>Podajniki: szuflada na min 550 arkuszy A4 i uniwersalny na min 100 arkuszy A4, odbiornik min 250 arkuszy A4, możliwość rozbudowy do min 2000 arkuszy A4</t>
  </si>
  <si>
    <t>Toner na min 21 000 stron A4 i bęben na min 100 000 stron A4</t>
  </si>
  <si>
    <t>Pojemność automatycznego podajnika dokumentów (ADF) min 100 arkuszy A4</t>
  </si>
  <si>
    <t>Podajniki: szuflada na min 500 arkuszy A4 i uniwersalny na min 100 arkuszy A4, możliwość rozbudowy do min 5000 arkuszy A4,</t>
  </si>
  <si>
    <t>9.</t>
  </si>
  <si>
    <t>Dopuszczalne jest stosowanie wyłącznie tonerów, bębnów, części i innych materiałów eksploatacyjnych oryginalnych oznakowanych przez producenta urządzenia. Niedopuszczalne jest stosowanie wymienionych elementów w formie regenerowanej.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</si>
</sst>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vertical="center" wrapText="1"/>
    </xf>
    <xf numFmtId="43" fontId="6" fillId="0" borderId="11" xfId="4" applyFont="1" applyFill="1" applyBorder="1" applyAlignment="1">
      <alignment horizontal="right" wrapText="1"/>
    </xf>
    <xf numFmtId="43" fontId="6" fillId="0" borderId="3" xfId="4" applyFont="1" applyFill="1" applyBorder="1" applyAlignment="1">
      <alignment horizontal="right" wrapText="1"/>
    </xf>
    <xf numFmtId="43" fontId="6" fillId="4" borderId="3" xfId="4" applyFont="1" applyFill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 wrapText="1"/>
    </xf>
    <xf numFmtId="0" fontId="6" fillId="6" borderId="14" xfId="2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2" borderId="16" xfId="1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wrapText="1"/>
    </xf>
    <xf numFmtId="2" fontId="6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6" fillId="8" borderId="12" xfId="3" applyNumberFormat="1" applyFont="1" applyFill="1" applyBorder="1" applyAlignment="1">
      <alignment horizontal="center" vertical="center" wrapText="1"/>
    </xf>
    <xf numFmtId="0" fontId="7" fillId="8" borderId="10" xfId="3" applyNumberFormat="1" applyFont="1" applyFill="1" applyBorder="1" applyAlignment="1">
      <alignment horizontal="center" vertical="center" wrapText="1"/>
    </xf>
    <xf numFmtId="2" fontId="7" fillId="8" borderId="3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8" borderId="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wrapText="1"/>
    </xf>
    <xf numFmtId="2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0" xfId="3" applyNumberFormat="1" applyFont="1" applyFill="1" applyBorder="1" applyAlignment="1">
      <alignment horizontal="center" vertical="center" wrapText="1"/>
    </xf>
    <xf numFmtId="2" fontId="7" fillId="7" borderId="3" xfId="0" applyNumberFormat="1" applyFont="1" applyFill="1" applyBorder="1" applyAlignment="1">
      <alignment horizontal="center" vertical="center" wrapText="1"/>
    </xf>
    <xf numFmtId="2" fontId="7" fillId="7" borderId="18" xfId="0" applyNumberFormat="1" applyFont="1" applyFill="1" applyBorder="1" applyAlignment="1">
      <alignment horizontal="right" vertical="center" wrapText="1"/>
    </xf>
    <xf numFmtId="2" fontId="7" fillId="7" borderId="24" xfId="0" applyNumberFormat="1" applyFont="1" applyFill="1" applyBorder="1" applyAlignment="1">
      <alignment horizontal="right" vertical="center" wrapText="1"/>
    </xf>
    <xf numFmtId="0" fontId="7" fillId="7" borderId="23" xfId="3" applyNumberFormat="1" applyFont="1" applyFill="1" applyBorder="1" applyAlignment="1">
      <alignment horizontal="center" vertical="center" wrapText="1"/>
    </xf>
    <xf numFmtId="2" fontId="7" fillId="7" borderId="20" xfId="0" applyNumberFormat="1" applyFont="1" applyFill="1" applyBorder="1" applyAlignment="1">
      <alignment horizontal="center" vertical="center" wrapText="1"/>
    </xf>
    <xf numFmtId="2" fontId="7" fillId="7" borderId="9" xfId="0" applyNumberFormat="1" applyFont="1" applyFill="1" applyBorder="1" applyAlignment="1">
      <alignment horizontal="center" vertical="center" wrapText="1"/>
    </xf>
    <xf numFmtId="2" fontId="7" fillId="7" borderId="22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wrapText="1"/>
    </xf>
    <xf numFmtId="0" fontId="7" fillId="7" borderId="27" xfId="0" applyFont="1" applyFill="1" applyBorder="1" applyAlignment="1">
      <alignment horizontal="center" vertical="center" wrapText="1"/>
    </xf>
    <xf numFmtId="2" fontId="6" fillId="0" borderId="36" xfId="0" applyNumberFormat="1" applyFont="1" applyFill="1" applyBorder="1" applyAlignment="1">
      <alignment horizontal="center" vertical="center" wrapText="1"/>
    </xf>
    <xf numFmtId="2" fontId="7" fillId="7" borderId="28" xfId="0" applyNumberFormat="1" applyFont="1" applyFill="1" applyBorder="1" applyAlignment="1">
      <alignment horizontal="center" vertical="center" wrapText="1"/>
    </xf>
    <xf numFmtId="0" fontId="7" fillId="8" borderId="37" xfId="3" applyNumberFormat="1" applyFont="1" applyFill="1" applyBorder="1" applyAlignment="1">
      <alignment horizontal="center" vertical="center" wrapText="1"/>
    </xf>
    <xf numFmtId="2" fontId="7" fillId="8" borderId="25" xfId="0" applyNumberFormat="1" applyFont="1" applyFill="1" applyBorder="1" applyAlignment="1">
      <alignment horizontal="center" vertical="center" wrapText="1"/>
    </xf>
    <xf numFmtId="2" fontId="7" fillId="7" borderId="38" xfId="0" applyNumberFormat="1" applyFont="1" applyFill="1" applyBorder="1" applyAlignment="1">
      <alignment horizontal="right" vertical="center" wrapText="1"/>
    </xf>
    <xf numFmtId="0" fontId="7" fillId="0" borderId="35" xfId="0" applyFont="1" applyFill="1" applyBorder="1" applyAlignment="1">
      <alignment horizontal="center" vertical="center" wrapText="1"/>
    </xf>
    <xf numFmtId="164" fontId="6" fillId="9" borderId="36" xfId="0" applyNumberFormat="1" applyFont="1" applyFill="1" applyBorder="1" applyAlignment="1">
      <alignment horizontal="center" vertical="center" wrapText="1"/>
    </xf>
    <xf numFmtId="2" fontId="6" fillId="7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3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34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vertical="center" wrapText="1"/>
    </xf>
    <xf numFmtId="0" fontId="7" fillId="5" borderId="26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3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11" xfId="3" applyFont="1" applyFill="1" applyBorder="1" applyAlignment="1">
      <alignment horizontal="right" wrapText="1"/>
    </xf>
    <xf numFmtId="0" fontId="6" fillId="0" borderId="3" xfId="3" applyFont="1" applyFill="1" applyBorder="1" applyAlignment="1">
      <alignment horizontal="right" wrapText="1"/>
    </xf>
    <xf numFmtId="0" fontId="6" fillId="4" borderId="3" xfId="3" applyFont="1" applyBorder="1" applyAlignment="1">
      <alignment horizontal="right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</cellXfs>
  <cellStyles count="6">
    <cellStyle name="Dane wejściowe" xfId="2" builtinId="20"/>
    <cellStyle name="Dane wyjściowe" xfId="3" builtinId="21"/>
    <cellStyle name="Dobry" xfId="1" builtinId="26"/>
    <cellStyle name="Dziesiętny" xfId="4" builtinId="3"/>
    <cellStyle name="Dziesiętny 2" xfId="5" xr:uid="{89F06446-835D-4B75-BD99-33BBC11534F2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595B-22A6-4D7F-9E56-060ADD9C3EE4}">
  <sheetPr>
    <pageSetUpPr fitToPage="1"/>
  </sheetPr>
  <dimension ref="A1:R97"/>
  <sheetViews>
    <sheetView tabSelected="1" topLeftCell="A4" zoomScale="90" zoomScaleNormal="90" workbookViewId="0">
      <selection activeCell="A28" sqref="A28:J28"/>
    </sheetView>
  </sheetViews>
  <sheetFormatPr defaultRowHeight="12.75" x14ac:dyDescent="0.2"/>
  <cols>
    <col min="1" max="1" width="3.7109375" style="4" customWidth="1"/>
    <col min="2" max="2" width="30.7109375" style="1" customWidth="1"/>
    <col min="3" max="3" width="19.28515625" style="1" customWidth="1"/>
    <col min="4" max="4" width="6.42578125" style="1" customWidth="1"/>
    <col min="5" max="5" width="10.85546875" style="1" customWidth="1"/>
    <col min="6" max="6" width="11" style="1" customWidth="1"/>
    <col min="7" max="7" width="9.28515625" style="1" customWidth="1"/>
    <col min="8" max="8" width="14.7109375" style="1" customWidth="1"/>
    <col min="9" max="9" width="14.5703125" style="1" customWidth="1"/>
    <col min="10" max="10" width="34.5703125" style="1" customWidth="1"/>
    <col min="11" max="16384" width="9.140625" style="1"/>
  </cols>
  <sheetData>
    <row r="1" spans="1:18" ht="18" customHeight="1" thickBot="1" x14ac:dyDescent="0.25">
      <c r="A1" s="123" t="s">
        <v>7</v>
      </c>
      <c r="B1" s="123"/>
      <c r="C1" s="130"/>
      <c r="D1" s="130"/>
      <c r="E1" s="130"/>
      <c r="F1" s="130"/>
      <c r="G1" s="130"/>
      <c r="H1" s="130"/>
      <c r="I1" s="130"/>
      <c r="J1" s="59" t="s">
        <v>81</v>
      </c>
    </row>
    <row r="2" spans="1:18" ht="77.25" thickBot="1" x14ac:dyDescent="0.25">
      <c r="A2" s="12" t="s">
        <v>0</v>
      </c>
      <c r="B2" s="13" t="s">
        <v>1</v>
      </c>
      <c r="C2" s="13" t="s">
        <v>71</v>
      </c>
      <c r="D2" s="13" t="s">
        <v>3</v>
      </c>
      <c r="E2" s="13" t="s">
        <v>4</v>
      </c>
      <c r="F2" s="13" t="s">
        <v>55</v>
      </c>
      <c r="G2" s="13" t="s">
        <v>53</v>
      </c>
      <c r="H2" s="14" t="s">
        <v>54</v>
      </c>
      <c r="I2" s="13" t="s">
        <v>61</v>
      </c>
      <c r="J2" s="15" t="s">
        <v>60</v>
      </c>
      <c r="O2" s="2"/>
      <c r="P2" s="2"/>
      <c r="Q2" s="3"/>
      <c r="R2" s="3"/>
    </row>
    <row r="3" spans="1:18" x14ac:dyDescent="0.2">
      <c r="A3" s="16">
        <v>1</v>
      </c>
      <c r="B3" s="17" t="s">
        <v>67</v>
      </c>
      <c r="C3" s="18"/>
      <c r="D3" s="42">
        <v>64</v>
      </c>
      <c r="E3" s="19"/>
      <c r="F3" s="40">
        <f>D3*E3</f>
        <v>0</v>
      </c>
      <c r="G3" s="20"/>
      <c r="H3" s="34">
        <v>550</v>
      </c>
      <c r="I3" s="35">
        <f>D3*G3*H3</f>
        <v>0</v>
      </c>
      <c r="J3" s="36">
        <f>F3+I3</f>
        <v>0</v>
      </c>
    </row>
    <row r="4" spans="1:18" ht="38.25" x14ac:dyDescent="0.2">
      <c r="A4" s="16"/>
      <c r="B4" s="17" t="s">
        <v>2</v>
      </c>
      <c r="C4" s="18"/>
      <c r="D4" s="42">
        <v>51</v>
      </c>
      <c r="E4" s="21"/>
      <c r="F4" s="40">
        <f t="shared" ref="F4:F11" si="0">D4*E4</f>
        <v>0</v>
      </c>
      <c r="G4" s="22"/>
      <c r="H4" s="23"/>
      <c r="I4" s="24"/>
      <c r="J4" s="36">
        <f t="shared" ref="J4:J11" si="1">F4+I4</f>
        <v>0</v>
      </c>
    </row>
    <row r="5" spans="1:18" x14ac:dyDescent="0.2">
      <c r="A5" s="16">
        <v>2</v>
      </c>
      <c r="B5" s="17" t="s">
        <v>56</v>
      </c>
      <c r="C5" s="18"/>
      <c r="D5" s="42">
        <v>10</v>
      </c>
      <c r="E5" s="21"/>
      <c r="F5" s="40">
        <f t="shared" si="0"/>
        <v>0</v>
      </c>
      <c r="G5" s="25"/>
      <c r="H5" s="34">
        <v>360</v>
      </c>
      <c r="I5" s="35">
        <f t="shared" ref="I5:I11" si="2">D5*G5*H5</f>
        <v>0</v>
      </c>
      <c r="J5" s="36">
        <f t="shared" si="1"/>
        <v>0</v>
      </c>
    </row>
    <row r="6" spans="1:18" x14ac:dyDescent="0.2">
      <c r="A6" s="16"/>
      <c r="B6" s="17" t="s">
        <v>57</v>
      </c>
      <c r="C6" s="18"/>
      <c r="D6" s="42">
        <v>10</v>
      </c>
      <c r="E6" s="56"/>
      <c r="F6" s="40"/>
      <c r="G6" s="25"/>
      <c r="H6" s="34">
        <v>310</v>
      </c>
      <c r="I6" s="35">
        <f>D6*G6*H6</f>
        <v>0</v>
      </c>
      <c r="J6" s="36">
        <f t="shared" ref="J6:J8" si="3">F6+I6</f>
        <v>0</v>
      </c>
    </row>
    <row r="7" spans="1:18" ht="38.25" x14ac:dyDescent="0.2">
      <c r="A7" s="16"/>
      <c r="B7" s="17" t="s">
        <v>2</v>
      </c>
      <c r="C7" s="18"/>
      <c r="D7" s="42">
        <v>8</v>
      </c>
      <c r="E7" s="21"/>
      <c r="F7" s="40">
        <f t="shared" si="0"/>
        <v>0</v>
      </c>
      <c r="G7" s="26"/>
      <c r="H7" s="23"/>
      <c r="I7" s="24"/>
      <c r="J7" s="36">
        <f t="shared" si="3"/>
        <v>0</v>
      </c>
    </row>
    <row r="8" spans="1:18" x14ac:dyDescent="0.2">
      <c r="A8" s="16">
        <v>3</v>
      </c>
      <c r="B8" s="17" t="s">
        <v>59</v>
      </c>
      <c r="C8" s="18"/>
      <c r="D8" s="42">
        <v>44</v>
      </c>
      <c r="E8" s="21"/>
      <c r="F8" s="40">
        <f t="shared" si="0"/>
        <v>0</v>
      </c>
      <c r="G8" s="25"/>
      <c r="H8" s="34">
        <v>1590</v>
      </c>
      <c r="I8" s="35">
        <f t="shared" ref="I8" si="4">D8*G8*H8</f>
        <v>0</v>
      </c>
      <c r="J8" s="36">
        <f t="shared" si="3"/>
        <v>0</v>
      </c>
    </row>
    <row r="9" spans="1:18" ht="38.25" x14ac:dyDescent="0.2">
      <c r="A9" s="27"/>
      <c r="B9" s="17" t="s">
        <v>2</v>
      </c>
      <c r="C9" s="18"/>
      <c r="D9" s="42">
        <v>5</v>
      </c>
      <c r="E9" s="21"/>
      <c r="F9" s="40">
        <f t="shared" si="0"/>
        <v>0</v>
      </c>
      <c r="G9" s="26"/>
      <c r="H9" s="23"/>
      <c r="I9" s="24"/>
      <c r="J9" s="36">
        <f t="shared" si="1"/>
        <v>0</v>
      </c>
    </row>
    <row r="10" spans="1:18" s="45" customFormat="1" x14ac:dyDescent="0.2">
      <c r="A10" s="54">
        <v>4</v>
      </c>
      <c r="B10" s="46" t="s">
        <v>58</v>
      </c>
      <c r="C10" s="47"/>
      <c r="D10" s="48">
        <v>1</v>
      </c>
      <c r="E10" s="49"/>
      <c r="F10" s="50">
        <f t="shared" si="0"/>
        <v>0</v>
      </c>
      <c r="G10" s="55"/>
      <c r="H10" s="51">
        <v>1710</v>
      </c>
      <c r="I10" s="52">
        <f>D10*G10*H10</f>
        <v>0</v>
      </c>
      <c r="J10" s="53">
        <f t="shared" si="1"/>
        <v>0</v>
      </c>
    </row>
    <row r="11" spans="1:18" ht="13.5" thickBot="1" x14ac:dyDescent="0.25">
      <c r="A11" s="28">
        <v>5</v>
      </c>
      <c r="B11" s="29" t="s">
        <v>70</v>
      </c>
      <c r="C11" s="30"/>
      <c r="D11" s="43">
        <v>1</v>
      </c>
      <c r="E11" s="31"/>
      <c r="F11" s="41">
        <f t="shared" si="0"/>
        <v>0</v>
      </c>
      <c r="G11" s="32"/>
      <c r="H11" s="38">
        <v>80000</v>
      </c>
      <c r="I11" s="39">
        <f t="shared" si="2"/>
        <v>0</v>
      </c>
      <c r="J11" s="37">
        <f t="shared" si="1"/>
        <v>0</v>
      </c>
    </row>
    <row r="12" spans="1:18" ht="46.5" customHeight="1" x14ac:dyDescent="0.2">
      <c r="A12" s="132" t="s">
        <v>72</v>
      </c>
      <c r="B12" s="132"/>
      <c r="C12" s="132"/>
      <c r="D12" s="132"/>
      <c r="E12" s="132"/>
      <c r="F12" s="133"/>
      <c r="G12" s="124" t="s">
        <v>5</v>
      </c>
      <c r="H12" s="124"/>
      <c r="I12" s="124"/>
      <c r="J12" s="7">
        <f>SUM(J3:J11)</f>
        <v>0</v>
      </c>
    </row>
    <row r="13" spans="1:18" ht="16.5" customHeight="1" x14ac:dyDescent="0.2">
      <c r="A13" s="6"/>
      <c r="B13" s="5"/>
      <c r="C13" s="5"/>
      <c r="D13" s="5"/>
      <c r="E13" s="5"/>
      <c r="F13" s="5"/>
      <c r="G13" s="125" t="s">
        <v>6</v>
      </c>
      <c r="H13" s="125"/>
      <c r="I13" s="125"/>
      <c r="J13" s="8">
        <f>J12*12</f>
        <v>0</v>
      </c>
    </row>
    <row r="14" spans="1:18" ht="16.5" customHeight="1" x14ac:dyDescent="0.2">
      <c r="G14" s="126" t="s">
        <v>31</v>
      </c>
      <c r="H14" s="126"/>
      <c r="I14" s="126"/>
      <c r="J14" s="9">
        <f>J13*23%</f>
        <v>0</v>
      </c>
    </row>
    <row r="15" spans="1:18" ht="21" customHeight="1" x14ac:dyDescent="0.2">
      <c r="G15" s="126" t="s">
        <v>30</v>
      </c>
      <c r="H15" s="126"/>
      <c r="I15" s="126"/>
      <c r="J15" s="9">
        <f>J13+J14</f>
        <v>0</v>
      </c>
    </row>
    <row r="16" spans="1:18" ht="54.75" customHeight="1" x14ac:dyDescent="0.2">
      <c r="B16" s="131" t="s">
        <v>9</v>
      </c>
      <c r="C16" s="131"/>
      <c r="D16" s="131"/>
      <c r="E16" s="131"/>
    </row>
    <row r="17" spans="1:10" ht="12.75" customHeight="1" x14ac:dyDescent="0.2">
      <c r="B17" s="131" t="s">
        <v>8</v>
      </c>
      <c r="C17" s="131"/>
      <c r="D17" s="131"/>
      <c r="E17" s="131"/>
    </row>
    <row r="18" spans="1:10" s="5" customFormat="1" ht="30.75" customHeight="1" x14ac:dyDescent="0.2">
      <c r="A18" s="127" t="s">
        <v>10</v>
      </c>
      <c r="B18" s="128"/>
      <c r="C18" s="128"/>
      <c r="D18" s="128"/>
      <c r="E18" s="128"/>
      <c r="F18" s="128"/>
      <c r="G18" s="128"/>
      <c r="H18" s="128"/>
      <c r="I18" s="128"/>
      <c r="J18" s="129"/>
    </row>
    <row r="19" spans="1:10" s="5" customFormat="1" ht="36" customHeight="1" x14ac:dyDescent="0.2">
      <c r="A19" s="58" t="s">
        <v>11</v>
      </c>
      <c r="B19" s="120" t="s">
        <v>80</v>
      </c>
      <c r="C19" s="120"/>
      <c r="D19" s="120"/>
      <c r="E19" s="120"/>
      <c r="F19" s="120"/>
      <c r="G19" s="120"/>
      <c r="H19" s="120"/>
      <c r="I19" s="120"/>
      <c r="J19" s="121"/>
    </row>
    <row r="20" spans="1:10" s="5" customFormat="1" ht="24" customHeight="1" x14ac:dyDescent="0.2">
      <c r="A20" s="58" t="s">
        <v>12</v>
      </c>
      <c r="B20" s="120" t="s">
        <v>16</v>
      </c>
      <c r="C20" s="120"/>
      <c r="D20" s="120"/>
      <c r="E20" s="120"/>
      <c r="F20" s="120"/>
      <c r="G20" s="120"/>
      <c r="H20" s="120"/>
      <c r="I20" s="120"/>
      <c r="J20" s="121"/>
    </row>
    <row r="21" spans="1:10" s="5" customFormat="1" ht="19.5" customHeight="1" x14ac:dyDescent="0.2">
      <c r="A21" s="58" t="s">
        <v>13</v>
      </c>
      <c r="B21" s="120" t="s">
        <v>17</v>
      </c>
      <c r="C21" s="120"/>
      <c r="D21" s="120"/>
      <c r="E21" s="120"/>
      <c r="F21" s="120"/>
      <c r="G21" s="120"/>
      <c r="H21" s="120"/>
      <c r="I21" s="120"/>
      <c r="J21" s="121"/>
    </row>
    <row r="22" spans="1:10" s="5" customFormat="1" ht="17.25" customHeight="1" x14ac:dyDescent="0.2">
      <c r="A22" s="58" t="s">
        <v>14</v>
      </c>
      <c r="B22" s="120" t="s">
        <v>29</v>
      </c>
      <c r="C22" s="120"/>
      <c r="D22" s="120"/>
      <c r="E22" s="120"/>
      <c r="F22" s="120"/>
      <c r="G22" s="120"/>
      <c r="H22" s="120"/>
      <c r="I22" s="120"/>
      <c r="J22" s="121"/>
    </row>
    <row r="23" spans="1:10" s="5" customFormat="1" ht="20.25" customHeight="1" x14ac:dyDescent="0.2">
      <c r="A23" s="58" t="s">
        <v>15</v>
      </c>
      <c r="B23" s="120" t="s">
        <v>18</v>
      </c>
      <c r="C23" s="120"/>
      <c r="D23" s="120"/>
      <c r="E23" s="120"/>
      <c r="F23" s="120"/>
      <c r="G23" s="120"/>
      <c r="H23" s="120"/>
      <c r="I23" s="120"/>
      <c r="J23" s="121"/>
    </row>
    <row r="24" spans="1:10" s="5" customFormat="1" ht="22.5" customHeight="1" x14ac:dyDescent="0.2">
      <c r="A24" s="58" t="s">
        <v>24</v>
      </c>
      <c r="B24" s="120" t="s">
        <v>26</v>
      </c>
      <c r="C24" s="120"/>
      <c r="D24" s="120"/>
      <c r="E24" s="120"/>
      <c r="F24" s="120"/>
      <c r="G24" s="120"/>
      <c r="H24" s="120"/>
      <c r="I24" s="120"/>
      <c r="J24" s="121"/>
    </row>
    <row r="25" spans="1:10" s="5" customFormat="1" ht="20.25" customHeight="1" x14ac:dyDescent="0.2">
      <c r="A25" s="58" t="s">
        <v>25</v>
      </c>
      <c r="B25" s="120" t="s">
        <v>68</v>
      </c>
      <c r="C25" s="120"/>
      <c r="D25" s="120"/>
      <c r="E25" s="120"/>
      <c r="F25" s="120"/>
      <c r="G25" s="120"/>
      <c r="H25" s="120"/>
      <c r="I25" s="120"/>
      <c r="J25" s="121"/>
    </row>
    <row r="26" spans="1:10" s="5" customFormat="1" ht="27" customHeight="1" x14ac:dyDescent="0.2">
      <c r="A26" s="58" t="s">
        <v>27</v>
      </c>
      <c r="B26" s="120" t="s">
        <v>28</v>
      </c>
      <c r="C26" s="120"/>
      <c r="D26" s="120"/>
      <c r="E26" s="120"/>
      <c r="F26" s="120"/>
      <c r="G26" s="120"/>
      <c r="H26" s="120"/>
      <c r="I26" s="120"/>
      <c r="J26" s="121"/>
    </row>
    <row r="27" spans="1:10" s="5" customFormat="1" ht="27" customHeight="1" x14ac:dyDescent="0.2">
      <c r="A27" s="134" t="s">
        <v>95</v>
      </c>
      <c r="B27" s="122" t="s">
        <v>96</v>
      </c>
      <c r="C27" s="120"/>
      <c r="D27" s="120"/>
      <c r="E27" s="120"/>
      <c r="F27" s="120"/>
      <c r="G27" s="120"/>
      <c r="H27" s="120"/>
      <c r="I27" s="120"/>
      <c r="J27" s="121"/>
    </row>
    <row r="28" spans="1:10" ht="38.25" customHeight="1" x14ac:dyDescent="0.2">
      <c r="A28" s="114" t="s">
        <v>19</v>
      </c>
      <c r="B28" s="115"/>
      <c r="C28" s="115"/>
      <c r="D28" s="115"/>
      <c r="E28" s="115"/>
      <c r="F28" s="115"/>
      <c r="G28" s="115"/>
      <c r="H28" s="115"/>
      <c r="I28" s="115"/>
      <c r="J28" s="116"/>
    </row>
    <row r="29" spans="1:10" s="10" customFormat="1" ht="39.75" customHeight="1" x14ac:dyDescent="0.2">
      <c r="A29" s="33"/>
      <c r="B29" s="11" t="s">
        <v>32</v>
      </c>
      <c r="C29" s="96" t="s">
        <v>52</v>
      </c>
      <c r="D29" s="96"/>
      <c r="E29" s="96"/>
      <c r="F29" s="96" t="s">
        <v>33</v>
      </c>
      <c r="G29" s="96"/>
      <c r="H29" s="96"/>
      <c r="I29" s="96"/>
      <c r="J29" s="96"/>
    </row>
    <row r="30" spans="1:10" s="44" customFormat="1" ht="12.75" customHeight="1" x14ac:dyDescent="0.2">
      <c r="A30" s="68">
        <v>1</v>
      </c>
      <c r="B30" s="108" t="s">
        <v>67</v>
      </c>
      <c r="C30" s="97"/>
      <c r="D30" s="98"/>
      <c r="E30" s="99"/>
      <c r="F30" s="61" t="s">
        <v>82</v>
      </c>
      <c r="G30" s="106"/>
      <c r="H30" s="106"/>
      <c r="I30" s="106"/>
      <c r="J30" s="107"/>
    </row>
    <row r="31" spans="1:10" s="57" customFormat="1" ht="12.75" customHeight="1" x14ac:dyDescent="0.2">
      <c r="A31" s="69"/>
      <c r="B31" s="109"/>
      <c r="C31" s="100"/>
      <c r="D31" s="101"/>
      <c r="E31" s="102"/>
      <c r="F31" s="64" t="s">
        <v>35</v>
      </c>
      <c r="G31" s="62"/>
      <c r="H31" s="62"/>
      <c r="I31" s="62"/>
      <c r="J31" s="63"/>
    </row>
    <row r="32" spans="1:10" s="44" customFormat="1" ht="12.75" customHeight="1" x14ac:dyDescent="0.2">
      <c r="A32" s="69"/>
      <c r="B32" s="109"/>
      <c r="C32" s="100"/>
      <c r="D32" s="101"/>
      <c r="E32" s="102"/>
      <c r="F32" s="64" t="s">
        <v>66</v>
      </c>
      <c r="G32" s="62"/>
      <c r="H32" s="62"/>
      <c r="I32" s="62"/>
      <c r="J32" s="63"/>
    </row>
    <row r="33" spans="1:10" s="44" customFormat="1" ht="12.75" customHeight="1" x14ac:dyDescent="0.2">
      <c r="A33" s="69"/>
      <c r="B33" s="109"/>
      <c r="C33" s="100"/>
      <c r="D33" s="101"/>
      <c r="E33" s="102"/>
      <c r="F33" s="61" t="s">
        <v>83</v>
      </c>
      <c r="G33" s="106"/>
      <c r="H33" s="106"/>
      <c r="I33" s="106"/>
      <c r="J33" s="107"/>
    </row>
    <row r="34" spans="1:10" s="44" customFormat="1" ht="12.75" customHeight="1" x14ac:dyDescent="0.2">
      <c r="A34" s="69"/>
      <c r="B34" s="109"/>
      <c r="C34" s="100"/>
      <c r="D34" s="101"/>
      <c r="E34" s="102"/>
      <c r="F34" s="61" t="s">
        <v>84</v>
      </c>
      <c r="G34" s="106"/>
      <c r="H34" s="106"/>
      <c r="I34" s="106"/>
      <c r="J34" s="107"/>
    </row>
    <row r="35" spans="1:10" s="44" customFormat="1" ht="14.25" customHeight="1" x14ac:dyDescent="0.2">
      <c r="A35" s="69"/>
      <c r="B35" s="109"/>
      <c r="C35" s="100"/>
      <c r="D35" s="101"/>
      <c r="E35" s="102"/>
      <c r="F35" s="61" t="s">
        <v>85</v>
      </c>
      <c r="G35" s="106"/>
      <c r="H35" s="106"/>
      <c r="I35" s="106"/>
      <c r="J35" s="107"/>
    </row>
    <row r="36" spans="1:10" s="44" customFormat="1" ht="12.75" customHeight="1" x14ac:dyDescent="0.2">
      <c r="A36" s="69"/>
      <c r="B36" s="109"/>
      <c r="C36" s="100"/>
      <c r="D36" s="101"/>
      <c r="E36" s="102"/>
      <c r="F36" s="64" t="s">
        <v>37</v>
      </c>
      <c r="G36" s="62"/>
      <c r="H36" s="62"/>
      <c r="I36" s="62"/>
      <c r="J36" s="63"/>
    </row>
    <row r="37" spans="1:10" s="44" customFormat="1" ht="12.75" customHeight="1" x14ac:dyDescent="0.2">
      <c r="A37" s="69"/>
      <c r="B37" s="109"/>
      <c r="C37" s="100"/>
      <c r="D37" s="101"/>
      <c r="E37" s="102"/>
      <c r="F37" s="64" t="s">
        <v>38</v>
      </c>
      <c r="G37" s="62"/>
      <c r="H37" s="62"/>
      <c r="I37" s="62"/>
      <c r="J37" s="63"/>
    </row>
    <row r="38" spans="1:10" s="44" customFormat="1" ht="12.75" customHeight="1" x14ac:dyDescent="0.2">
      <c r="A38" s="69"/>
      <c r="B38" s="109"/>
      <c r="C38" s="100"/>
      <c r="D38" s="101"/>
      <c r="E38" s="102"/>
      <c r="F38" s="64" t="s">
        <v>41</v>
      </c>
      <c r="G38" s="62"/>
      <c r="H38" s="62"/>
      <c r="I38" s="62"/>
      <c r="J38" s="63"/>
    </row>
    <row r="39" spans="1:10" s="44" customFormat="1" ht="12.75" customHeight="1" x14ac:dyDescent="0.2">
      <c r="A39" s="69"/>
      <c r="B39" s="109"/>
      <c r="C39" s="100"/>
      <c r="D39" s="101"/>
      <c r="E39" s="102"/>
      <c r="F39" s="64" t="s">
        <v>36</v>
      </c>
      <c r="G39" s="62"/>
      <c r="H39" s="62"/>
      <c r="I39" s="62"/>
      <c r="J39" s="63"/>
    </row>
    <row r="40" spans="1:10" s="44" customFormat="1" ht="25.5" customHeight="1" x14ac:dyDescent="0.2">
      <c r="A40" s="69"/>
      <c r="B40" s="109"/>
      <c r="C40" s="100"/>
      <c r="D40" s="101"/>
      <c r="E40" s="102"/>
      <c r="F40" s="64" t="s">
        <v>39</v>
      </c>
      <c r="G40" s="62"/>
      <c r="H40" s="62"/>
      <c r="I40" s="62"/>
      <c r="J40" s="63"/>
    </row>
    <row r="41" spans="1:10" s="44" customFormat="1" ht="12.75" customHeight="1" x14ac:dyDescent="0.2">
      <c r="A41" s="69"/>
      <c r="B41" s="109"/>
      <c r="C41" s="100"/>
      <c r="D41" s="101"/>
      <c r="E41" s="102"/>
      <c r="F41" s="64" t="s">
        <v>34</v>
      </c>
      <c r="G41" s="62"/>
      <c r="H41" s="62"/>
      <c r="I41" s="62"/>
      <c r="J41" s="63"/>
    </row>
    <row r="42" spans="1:10" s="44" customFormat="1" ht="12.75" customHeight="1" x14ac:dyDescent="0.2">
      <c r="A42" s="70"/>
      <c r="B42" s="110"/>
      <c r="C42" s="103"/>
      <c r="D42" s="104"/>
      <c r="E42" s="105"/>
      <c r="F42" s="64" t="s">
        <v>69</v>
      </c>
      <c r="G42" s="62"/>
      <c r="H42" s="62"/>
      <c r="I42" s="62"/>
      <c r="J42" s="63"/>
    </row>
    <row r="43" spans="1:10" s="44" customFormat="1" ht="12.75" customHeight="1" x14ac:dyDescent="0.2">
      <c r="A43" s="68">
        <v>2</v>
      </c>
      <c r="B43" s="93" t="s">
        <v>56</v>
      </c>
      <c r="C43" s="84"/>
      <c r="D43" s="85"/>
      <c r="E43" s="86"/>
      <c r="F43" s="65" t="s">
        <v>44</v>
      </c>
      <c r="G43" s="66"/>
      <c r="H43" s="66"/>
      <c r="I43" s="66"/>
      <c r="J43" s="67"/>
    </row>
    <row r="44" spans="1:10" s="44" customFormat="1" ht="12.75" customHeight="1" x14ac:dyDescent="0.2">
      <c r="A44" s="69"/>
      <c r="B44" s="94"/>
      <c r="C44" s="87"/>
      <c r="D44" s="88"/>
      <c r="E44" s="89"/>
      <c r="F44" s="65" t="s">
        <v>45</v>
      </c>
      <c r="G44" s="66"/>
      <c r="H44" s="66"/>
      <c r="I44" s="66"/>
      <c r="J44" s="67"/>
    </row>
    <row r="45" spans="1:10" s="44" customFormat="1" ht="12.75" customHeight="1" x14ac:dyDescent="0.2">
      <c r="A45" s="69"/>
      <c r="B45" s="94"/>
      <c r="C45" s="87"/>
      <c r="D45" s="88"/>
      <c r="E45" s="89"/>
      <c r="F45" s="65" t="s">
        <v>20</v>
      </c>
      <c r="G45" s="66"/>
      <c r="H45" s="66"/>
      <c r="I45" s="66"/>
      <c r="J45" s="67"/>
    </row>
    <row r="46" spans="1:10" s="44" customFormat="1" ht="13.5" customHeight="1" x14ac:dyDescent="0.2">
      <c r="A46" s="69"/>
      <c r="B46" s="94"/>
      <c r="C46" s="87"/>
      <c r="D46" s="88"/>
      <c r="E46" s="89"/>
      <c r="F46" s="65" t="s">
        <v>62</v>
      </c>
      <c r="G46" s="66"/>
      <c r="H46" s="66"/>
      <c r="I46" s="66"/>
      <c r="J46" s="67"/>
    </row>
    <row r="47" spans="1:10" s="44" customFormat="1" ht="12.75" customHeight="1" x14ac:dyDescent="0.2">
      <c r="A47" s="69"/>
      <c r="B47" s="94"/>
      <c r="C47" s="87"/>
      <c r="D47" s="88"/>
      <c r="E47" s="89"/>
      <c r="F47" s="81" t="s">
        <v>86</v>
      </c>
      <c r="G47" s="82"/>
      <c r="H47" s="82"/>
      <c r="I47" s="82"/>
      <c r="J47" s="83"/>
    </row>
    <row r="48" spans="1:10" s="44" customFormat="1" ht="13.5" customHeight="1" x14ac:dyDescent="0.2">
      <c r="A48" s="69"/>
      <c r="B48" s="94"/>
      <c r="C48" s="87"/>
      <c r="D48" s="88"/>
      <c r="E48" s="89"/>
      <c r="F48" s="81" t="s">
        <v>87</v>
      </c>
      <c r="G48" s="82"/>
      <c r="H48" s="82"/>
      <c r="I48" s="82"/>
      <c r="J48" s="83"/>
    </row>
    <row r="49" spans="1:10" s="44" customFormat="1" ht="12.75" customHeight="1" x14ac:dyDescent="0.2">
      <c r="A49" s="69"/>
      <c r="B49" s="94"/>
      <c r="C49" s="87"/>
      <c r="D49" s="88"/>
      <c r="E49" s="89"/>
      <c r="F49" s="81" t="s">
        <v>88</v>
      </c>
      <c r="G49" s="82"/>
      <c r="H49" s="82"/>
      <c r="I49" s="82"/>
      <c r="J49" s="83"/>
    </row>
    <row r="50" spans="1:10" s="44" customFormat="1" ht="12.75" customHeight="1" x14ac:dyDescent="0.2">
      <c r="A50" s="69"/>
      <c r="B50" s="94"/>
      <c r="C50" s="87"/>
      <c r="D50" s="88"/>
      <c r="E50" s="89"/>
      <c r="F50" s="65" t="s">
        <v>46</v>
      </c>
      <c r="G50" s="66"/>
      <c r="H50" s="66"/>
      <c r="I50" s="66"/>
      <c r="J50" s="67"/>
    </row>
    <row r="51" spans="1:10" s="44" customFormat="1" ht="12.75" customHeight="1" x14ac:dyDescent="0.2">
      <c r="A51" s="69"/>
      <c r="B51" s="94"/>
      <c r="C51" s="87"/>
      <c r="D51" s="88"/>
      <c r="E51" s="89"/>
      <c r="F51" s="65" t="s">
        <v>23</v>
      </c>
      <c r="G51" s="66"/>
      <c r="H51" s="66"/>
      <c r="I51" s="66"/>
      <c r="J51" s="67"/>
    </row>
    <row r="52" spans="1:10" s="44" customFormat="1" ht="12.75" customHeight="1" x14ac:dyDescent="0.2">
      <c r="A52" s="69"/>
      <c r="B52" s="94"/>
      <c r="C52" s="87"/>
      <c r="D52" s="88"/>
      <c r="E52" s="89"/>
      <c r="F52" s="65" t="s">
        <v>47</v>
      </c>
      <c r="G52" s="66"/>
      <c r="H52" s="66"/>
      <c r="I52" s="66"/>
      <c r="J52" s="67"/>
    </row>
    <row r="53" spans="1:10" s="44" customFormat="1" ht="12.75" customHeight="1" x14ac:dyDescent="0.2">
      <c r="A53" s="69"/>
      <c r="B53" s="94"/>
      <c r="C53" s="87"/>
      <c r="D53" s="88"/>
      <c r="E53" s="89"/>
      <c r="F53" s="65" t="s">
        <v>42</v>
      </c>
      <c r="G53" s="66"/>
      <c r="H53" s="66"/>
      <c r="I53" s="66"/>
      <c r="J53" s="67"/>
    </row>
    <row r="54" spans="1:10" s="44" customFormat="1" ht="12.75" customHeight="1" x14ac:dyDescent="0.2">
      <c r="A54" s="70"/>
      <c r="B54" s="95"/>
      <c r="C54" s="90"/>
      <c r="D54" s="91"/>
      <c r="E54" s="92"/>
      <c r="F54" s="65" t="s">
        <v>69</v>
      </c>
      <c r="G54" s="66"/>
      <c r="H54" s="66"/>
      <c r="I54" s="66"/>
      <c r="J54" s="67"/>
    </row>
    <row r="55" spans="1:10" x14ac:dyDescent="0.2">
      <c r="A55" s="69">
        <v>3</v>
      </c>
      <c r="B55" s="94" t="s">
        <v>59</v>
      </c>
      <c r="C55" s="87"/>
      <c r="D55" s="88"/>
      <c r="E55" s="89"/>
      <c r="F55" s="65" t="s">
        <v>40</v>
      </c>
      <c r="G55" s="66"/>
      <c r="H55" s="66"/>
      <c r="I55" s="66"/>
      <c r="J55" s="67"/>
    </row>
    <row r="56" spans="1:10" x14ac:dyDescent="0.2">
      <c r="A56" s="69"/>
      <c r="B56" s="94"/>
      <c r="C56" s="87"/>
      <c r="D56" s="88"/>
      <c r="E56" s="89"/>
      <c r="F56" s="65" t="s">
        <v>35</v>
      </c>
      <c r="G56" s="66"/>
      <c r="H56" s="66"/>
      <c r="I56" s="66"/>
      <c r="J56" s="67"/>
    </row>
    <row r="57" spans="1:10" x14ac:dyDescent="0.2">
      <c r="A57" s="69"/>
      <c r="B57" s="94"/>
      <c r="C57" s="87"/>
      <c r="D57" s="88"/>
      <c r="E57" s="89"/>
      <c r="F57" s="65" t="s">
        <v>63</v>
      </c>
      <c r="G57" s="66"/>
      <c r="H57" s="66"/>
      <c r="I57" s="66"/>
      <c r="J57" s="67"/>
    </row>
    <row r="58" spans="1:10" x14ac:dyDescent="0.2">
      <c r="A58" s="69"/>
      <c r="B58" s="94"/>
      <c r="C58" s="87"/>
      <c r="D58" s="88"/>
      <c r="E58" s="89"/>
      <c r="F58" s="117" t="s">
        <v>83</v>
      </c>
      <c r="G58" s="118"/>
      <c r="H58" s="118"/>
      <c r="I58" s="118"/>
      <c r="J58" s="119"/>
    </row>
    <row r="59" spans="1:10" s="44" customFormat="1" x14ac:dyDescent="0.2">
      <c r="A59" s="69"/>
      <c r="B59" s="94"/>
      <c r="C59" s="87"/>
      <c r="D59" s="88"/>
      <c r="E59" s="89"/>
      <c r="F59" s="81" t="s">
        <v>89</v>
      </c>
      <c r="G59" s="82"/>
      <c r="H59" s="82"/>
      <c r="I59" s="82"/>
      <c r="J59" s="83"/>
    </row>
    <row r="60" spans="1:10" x14ac:dyDescent="0.2">
      <c r="A60" s="69"/>
      <c r="B60" s="94"/>
      <c r="C60" s="87"/>
      <c r="D60" s="88"/>
      <c r="E60" s="89"/>
      <c r="F60" s="65" t="s">
        <v>36</v>
      </c>
      <c r="G60" s="66"/>
      <c r="H60" s="66"/>
      <c r="I60" s="66"/>
      <c r="J60" s="67"/>
    </row>
    <row r="61" spans="1:10" x14ac:dyDescent="0.2">
      <c r="A61" s="69"/>
      <c r="B61" s="94"/>
      <c r="C61" s="87"/>
      <c r="D61" s="88"/>
      <c r="E61" s="89"/>
      <c r="F61" s="111" t="s">
        <v>37</v>
      </c>
      <c r="G61" s="112"/>
      <c r="H61" s="112"/>
      <c r="I61" s="112"/>
      <c r="J61" s="113"/>
    </row>
    <row r="62" spans="1:10" s="44" customFormat="1" x14ac:dyDescent="0.2">
      <c r="A62" s="69"/>
      <c r="B62" s="94"/>
      <c r="C62" s="87"/>
      <c r="D62" s="88"/>
      <c r="E62" s="89"/>
      <c r="F62" s="65" t="s">
        <v>64</v>
      </c>
      <c r="G62" s="66"/>
      <c r="H62" s="66"/>
      <c r="I62" s="66"/>
      <c r="J62" s="67"/>
    </row>
    <row r="63" spans="1:10" x14ac:dyDescent="0.2">
      <c r="A63" s="69"/>
      <c r="B63" s="94"/>
      <c r="C63" s="87"/>
      <c r="D63" s="88"/>
      <c r="E63" s="89"/>
      <c r="F63" s="65" t="s">
        <v>38</v>
      </c>
      <c r="G63" s="66"/>
      <c r="H63" s="66"/>
      <c r="I63" s="66"/>
      <c r="J63" s="67"/>
    </row>
    <row r="64" spans="1:10" x14ac:dyDescent="0.2">
      <c r="A64" s="69"/>
      <c r="B64" s="94"/>
      <c r="C64" s="87"/>
      <c r="D64" s="88"/>
      <c r="E64" s="89"/>
      <c r="F64" s="65" t="s">
        <v>49</v>
      </c>
      <c r="G64" s="66"/>
      <c r="H64" s="66"/>
      <c r="I64" s="66"/>
      <c r="J64" s="67"/>
    </row>
    <row r="65" spans="1:10" s="44" customFormat="1" ht="23.25" customHeight="1" x14ac:dyDescent="0.2">
      <c r="A65" s="69"/>
      <c r="B65" s="94"/>
      <c r="C65" s="87"/>
      <c r="D65" s="88"/>
      <c r="E65" s="89"/>
      <c r="F65" s="65" t="s">
        <v>65</v>
      </c>
      <c r="G65" s="66"/>
      <c r="H65" s="66"/>
      <c r="I65" s="66"/>
      <c r="J65" s="67"/>
    </row>
    <row r="66" spans="1:10" x14ac:dyDescent="0.2">
      <c r="A66" s="69"/>
      <c r="B66" s="94"/>
      <c r="C66" s="87"/>
      <c r="D66" s="88"/>
      <c r="E66" s="89"/>
      <c r="F66" s="65" t="s">
        <v>48</v>
      </c>
      <c r="G66" s="66"/>
      <c r="H66" s="66"/>
      <c r="I66" s="66"/>
      <c r="J66" s="67"/>
    </row>
    <row r="67" spans="1:10" s="44" customFormat="1" ht="29.25" customHeight="1" x14ac:dyDescent="0.2">
      <c r="A67" s="69"/>
      <c r="B67" s="94"/>
      <c r="C67" s="87"/>
      <c r="D67" s="88"/>
      <c r="E67" s="89"/>
      <c r="F67" s="65" t="s">
        <v>39</v>
      </c>
      <c r="G67" s="66"/>
      <c r="H67" s="66"/>
      <c r="I67" s="66"/>
      <c r="J67" s="67"/>
    </row>
    <row r="68" spans="1:10" s="44" customFormat="1" x14ac:dyDescent="0.2">
      <c r="A68" s="69"/>
      <c r="B68" s="94"/>
      <c r="C68" s="87"/>
      <c r="D68" s="88"/>
      <c r="E68" s="89"/>
      <c r="F68" s="65" t="s">
        <v>34</v>
      </c>
      <c r="G68" s="66"/>
      <c r="H68" s="66"/>
      <c r="I68" s="66"/>
      <c r="J68" s="67"/>
    </row>
    <row r="69" spans="1:10" x14ac:dyDescent="0.2">
      <c r="A69" s="70"/>
      <c r="B69" s="95"/>
      <c r="C69" s="90"/>
      <c r="D69" s="91"/>
      <c r="E69" s="92"/>
      <c r="F69" s="65" t="s">
        <v>69</v>
      </c>
      <c r="G69" s="66"/>
      <c r="H69" s="66"/>
      <c r="I69" s="66"/>
      <c r="J69" s="67"/>
    </row>
    <row r="70" spans="1:10" x14ac:dyDescent="0.2">
      <c r="A70" s="69">
        <v>4</v>
      </c>
      <c r="B70" s="93" t="s">
        <v>58</v>
      </c>
      <c r="C70" s="84"/>
      <c r="D70" s="85"/>
      <c r="E70" s="86"/>
      <c r="F70" s="60" t="s">
        <v>43</v>
      </c>
      <c r="G70" s="60"/>
      <c r="H70" s="60"/>
      <c r="I70" s="60"/>
      <c r="J70" s="60"/>
    </row>
    <row r="71" spans="1:10" x14ac:dyDescent="0.2">
      <c r="A71" s="69"/>
      <c r="B71" s="94"/>
      <c r="C71" s="87"/>
      <c r="D71" s="88"/>
      <c r="E71" s="89"/>
      <c r="F71" s="60" t="s">
        <v>22</v>
      </c>
      <c r="G71" s="60"/>
      <c r="H71" s="60"/>
      <c r="I71" s="60"/>
      <c r="J71" s="60"/>
    </row>
    <row r="72" spans="1:10" x14ac:dyDescent="0.2">
      <c r="A72" s="69"/>
      <c r="B72" s="94"/>
      <c r="C72" s="87"/>
      <c r="D72" s="88"/>
      <c r="E72" s="89"/>
      <c r="F72" s="60" t="s">
        <v>20</v>
      </c>
      <c r="G72" s="60"/>
      <c r="H72" s="60"/>
      <c r="I72" s="60"/>
      <c r="J72" s="60"/>
    </row>
    <row r="73" spans="1:10" x14ac:dyDescent="0.2">
      <c r="A73" s="69"/>
      <c r="B73" s="94"/>
      <c r="C73" s="87"/>
      <c r="D73" s="88"/>
      <c r="E73" s="89"/>
      <c r="F73" s="80" t="s">
        <v>90</v>
      </c>
      <c r="G73" s="80"/>
      <c r="H73" s="80"/>
      <c r="I73" s="80"/>
      <c r="J73" s="80"/>
    </row>
    <row r="74" spans="1:10" ht="26.25" customHeight="1" x14ac:dyDescent="0.2">
      <c r="A74" s="69"/>
      <c r="B74" s="94"/>
      <c r="C74" s="87"/>
      <c r="D74" s="88"/>
      <c r="E74" s="89"/>
      <c r="F74" s="80" t="s">
        <v>91</v>
      </c>
      <c r="G74" s="60"/>
      <c r="H74" s="60"/>
      <c r="I74" s="60"/>
      <c r="J74" s="60"/>
    </row>
    <row r="75" spans="1:10" x14ac:dyDescent="0.2">
      <c r="A75" s="69"/>
      <c r="B75" s="94"/>
      <c r="C75" s="87"/>
      <c r="D75" s="88"/>
      <c r="E75" s="89"/>
      <c r="F75" s="60" t="s">
        <v>21</v>
      </c>
      <c r="G75" s="60"/>
      <c r="H75" s="60"/>
      <c r="I75" s="60"/>
      <c r="J75" s="60"/>
    </row>
    <row r="76" spans="1:10" x14ac:dyDescent="0.2">
      <c r="A76" s="69"/>
      <c r="B76" s="94"/>
      <c r="C76" s="87"/>
      <c r="D76" s="88"/>
      <c r="E76" s="89"/>
      <c r="F76" s="60" t="s">
        <v>62</v>
      </c>
      <c r="G76" s="60"/>
      <c r="H76" s="60"/>
      <c r="I76" s="60"/>
      <c r="J76" s="60"/>
    </row>
    <row r="77" spans="1:10" x14ac:dyDescent="0.2">
      <c r="A77" s="69"/>
      <c r="B77" s="94"/>
      <c r="C77" s="87"/>
      <c r="D77" s="88"/>
      <c r="E77" s="89"/>
      <c r="F77" s="60" t="s">
        <v>50</v>
      </c>
      <c r="G77" s="60"/>
      <c r="H77" s="60"/>
      <c r="I77" s="60"/>
      <c r="J77" s="60"/>
    </row>
    <row r="78" spans="1:10" ht="27" customHeight="1" x14ac:dyDescent="0.2">
      <c r="A78" s="69"/>
      <c r="B78" s="94"/>
      <c r="C78" s="87"/>
      <c r="D78" s="88"/>
      <c r="E78" s="89"/>
      <c r="F78" s="60" t="s">
        <v>51</v>
      </c>
      <c r="G78" s="60"/>
      <c r="H78" s="60"/>
      <c r="I78" s="60"/>
      <c r="J78" s="60"/>
    </row>
    <row r="79" spans="1:10" x14ac:dyDescent="0.2">
      <c r="A79" s="69"/>
      <c r="B79" s="94"/>
      <c r="C79" s="87"/>
      <c r="D79" s="88"/>
      <c r="E79" s="89"/>
      <c r="F79" s="60" t="s">
        <v>47</v>
      </c>
      <c r="G79" s="60"/>
      <c r="H79" s="60"/>
      <c r="I79" s="60"/>
      <c r="J79" s="60"/>
    </row>
    <row r="80" spans="1:10" x14ac:dyDescent="0.2">
      <c r="A80" s="69"/>
      <c r="B80" s="94"/>
      <c r="C80" s="87"/>
      <c r="D80" s="88"/>
      <c r="E80" s="89"/>
      <c r="F80" s="60" t="s">
        <v>42</v>
      </c>
      <c r="G80" s="60"/>
      <c r="H80" s="60"/>
      <c r="I80" s="60"/>
      <c r="J80" s="60"/>
    </row>
    <row r="81" spans="1:10" x14ac:dyDescent="0.2">
      <c r="A81" s="70"/>
      <c r="B81" s="95"/>
      <c r="C81" s="90"/>
      <c r="D81" s="91"/>
      <c r="E81" s="92"/>
      <c r="F81" s="60" t="s">
        <v>69</v>
      </c>
      <c r="G81" s="60"/>
      <c r="H81" s="60"/>
      <c r="I81" s="60"/>
      <c r="J81" s="60"/>
    </row>
    <row r="82" spans="1:10" x14ac:dyDescent="0.2">
      <c r="A82" s="68">
        <v>5</v>
      </c>
      <c r="B82" s="68" t="s">
        <v>70</v>
      </c>
      <c r="C82" s="71"/>
      <c r="D82" s="72"/>
      <c r="E82" s="73"/>
      <c r="F82" s="60" t="s">
        <v>73</v>
      </c>
      <c r="G82" s="60"/>
      <c r="H82" s="60"/>
      <c r="I82" s="60"/>
      <c r="J82" s="60"/>
    </row>
    <row r="83" spans="1:10" x14ac:dyDescent="0.2">
      <c r="A83" s="69"/>
      <c r="B83" s="69"/>
      <c r="C83" s="74"/>
      <c r="D83" s="75"/>
      <c r="E83" s="76"/>
      <c r="F83" s="60" t="s">
        <v>74</v>
      </c>
      <c r="G83" s="60"/>
      <c r="H83" s="60"/>
      <c r="I83" s="60"/>
      <c r="J83" s="60"/>
    </row>
    <row r="84" spans="1:10" x14ac:dyDescent="0.2">
      <c r="A84" s="69"/>
      <c r="B84" s="69"/>
      <c r="C84" s="74"/>
      <c r="D84" s="75"/>
      <c r="E84" s="76"/>
      <c r="F84" s="61" t="s">
        <v>92</v>
      </c>
      <c r="G84" s="62"/>
      <c r="H84" s="62"/>
      <c r="I84" s="62"/>
      <c r="J84" s="63"/>
    </row>
    <row r="85" spans="1:10" x14ac:dyDescent="0.2">
      <c r="A85" s="69"/>
      <c r="B85" s="69"/>
      <c r="C85" s="74"/>
      <c r="D85" s="75"/>
      <c r="E85" s="76"/>
      <c r="F85" s="61" t="s">
        <v>93</v>
      </c>
      <c r="G85" s="62"/>
      <c r="H85" s="62"/>
      <c r="I85" s="62"/>
      <c r="J85" s="63"/>
    </row>
    <row r="86" spans="1:10" ht="26.25" customHeight="1" x14ac:dyDescent="0.2">
      <c r="A86" s="69"/>
      <c r="B86" s="69"/>
      <c r="C86" s="74"/>
      <c r="D86" s="75"/>
      <c r="E86" s="76"/>
      <c r="F86" s="80" t="s">
        <v>94</v>
      </c>
      <c r="G86" s="80"/>
      <c r="H86" s="80"/>
      <c r="I86" s="80"/>
      <c r="J86" s="80"/>
    </row>
    <row r="87" spans="1:10" x14ac:dyDescent="0.2">
      <c r="A87" s="69"/>
      <c r="B87" s="69"/>
      <c r="C87" s="74"/>
      <c r="D87" s="75"/>
      <c r="E87" s="76"/>
      <c r="F87" s="64" t="s">
        <v>75</v>
      </c>
      <c r="G87" s="62"/>
      <c r="H87" s="62"/>
      <c r="I87" s="62"/>
      <c r="J87" s="63"/>
    </row>
    <row r="88" spans="1:10" x14ac:dyDescent="0.2">
      <c r="A88" s="69"/>
      <c r="B88" s="69"/>
      <c r="C88" s="74"/>
      <c r="D88" s="75"/>
      <c r="E88" s="76"/>
      <c r="F88" s="64" t="s">
        <v>76</v>
      </c>
      <c r="G88" s="62"/>
      <c r="H88" s="62"/>
      <c r="I88" s="62"/>
      <c r="J88" s="63"/>
    </row>
    <row r="89" spans="1:10" x14ac:dyDescent="0.2">
      <c r="A89" s="69"/>
      <c r="B89" s="69"/>
      <c r="C89" s="74"/>
      <c r="D89" s="75"/>
      <c r="E89" s="76"/>
      <c r="F89" s="64" t="s">
        <v>77</v>
      </c>
      <c r="G89" s="62"/>
      <c r="H89" s="62"/>
      <c r="I89" s="62"/>
      <c r="J89" s="63"/>
    </row>
    <row r="90" spans="1:10" x14ac:dyDescent="0.2">
      <c r="A90" s="69"/>
      <c r="B90" s="69"/>
      <c r="C90" s="74"/>
      <c r="D90" s="75"/>
      <c r="E90" s="76"/>
      <c r="F90" s="64" t="s">
        <v>78</v>
      </c>
      <c r="G90" s="62"/>
      <c r="H90" s="62"/>
      <c r="I90" s="62"/>
      <c r="J90" s="63"/>
    </row>
    <row r="91" spans="1:10" x14ac:dyDescent="0.2">
      <c r="A91" s="69"/>
      <c r="B91" s="69"/>
      <c r="C91" s="74"/>
      <c r="D91" s="75"/>
      <c r="E91" s="76"/>
      <c r="F91" s="65" t="s">
        <v>79</v>
      </c>
      <c r="G91" s="66"/>
      <c r="H91" s="66"/>
      <c r="I91" s="66"/>
      <c r="J91" s="67"/>
    </row>
    <row r="92" spans="1:10" x14ac:dyDescent="0.2">
      <c r="A92" s="69"/>
      <c r="B92" s="69"/>
      <c r="C92" s="74"/>
      <c r="D92" s="75"/>
      <c r="E92" s="76"/>
      <c r="F92" s="60" t="s">
        <v>62</v>
      </c>
      <c r="G92" s="60"/>
      <c r="H92" s="60"/>
      <c r="I92" s="60"/>
      <c r="J92" s="60"/>
    </row>
    <row r="93" spans="1:10" x14ac:dyDescent="0.2">
      <c r="A93" s="69"/>
      <c r="B93" s="69"/>
      <c r="C93" s="74"/>
      <c r="D93" s="75"/>
      <c r="E93" s="76"/>
      <c r="F93" s="65" t="s">
        <v>48</v>
      </c>
      <c r="G93" s="66"/>
      <c r="H93" s="66"/>
      <c r="I93" s="66"/>
      <c r="J93" s="67"/>
    </row>
    <row r="94" spans="1:10" ht="12" customHeight="1" x14ac:dyDescent="0.2">
      <c r="A94" s="69"/>
      <c r="B94" s="69"/>
      <c r="C94" s="74"/>
      <c r="D94" s="75"/>
      <c r="E94" s="76"/>
      <c r="F94" s="60" t="s">
        <v>51</v>
      </c>
      <c r="G94" s="60"/>
      <c r="H94" s="60"/>
      <c r="I94" s="60"/>
      <c r="J94" s="60"/>
    </row>
    <row r="95" spans="1:10" x14ac:dyDescent="0.2">
      <c r="A95" s="69"/>
      <c r="B95" s="69"/>
      <c r="C95" s="74"/>
      <c r="D95" s="75"/>
      <c r="E95" s="76"/>
      <c r="F95" s="60" t="s">
        <v>47</v>
      </c>
      <c r="G95" s="60"/>
      <c r="H95" s="60"/>
      <c r="I95" s="60"/>
      <c r="J95" s="60"/>
    </row>
    <row r="96" spans="1:10" x14ac:dyDescent="0.2">
      <c r="A96" s="69"/>
      <c r="B96" s="69"/>
      <c r="C96" s="74"/>
      <c r="D96" s="75"/>
      <c r="E96" s="76"/>
      <c r="F96" s="60" t="s">
        <v>42</v>
      </c>
      <c r="G96" s="60"/>
      <c r="H96" s="60"/>
      <c r="I96" s="60"/>
      <c r="J96" s="60"/>
    </row>
    <row r="97" spans="1:10" x14ac:dyDescent="0.2">
      <c r="A97" s="70"/>
      <c r="B97" s="70"/>
      <c r="C97" s="77"/>
      <c r="D97" s="78"/>
      <c r="E97" s="79"/>
      <c r="F97" s="60" t="s">
        <v>69</v>
      </c>
      <c r="G97" s="60"/>
      <c r="H97" s="60"/>
      <c r="I97" s="60"/>
      <c r="J97" s="60"/>
    </row>
  </sheetData>
  <mergeCells count="105">
    <mergeCell ref="A1:B1"/>
    <mergeCell ref="G12:I12"/>
    <mergeCell ref="G13:I13"/>
    <mergeCell ref="G15:I15"/>
    <mergeCell ref="A18:J18"/>
    <mergeCell ref="C1:I1"/>
    <mergeCell ref="B16:E16"/>
    <mergeCell ref="B17:E17"/>
    <mergeCell ref="G14:I14"/>
    <mergeCell ref="A12:F12"/>
    <mergeCell ref="F46:J46"/>
    <mergeCell ref="B19:J19"/>
    <mergeCell ref="B20:J20"/>
    <mergeCell ref="B21:J21"/>
    <mergeCell ref="B22:J22"/>
    <mergeCell ref="B24:J24"/>
    <mergeCell ref="B25:J25"/>
    <mergeCell ref="B26:J26"/>
    <mergeCell ref="B23:J23"/>
    <mergeCell ref="B27:J27"/>
    <mergeCell ref="F34:J34"/>
    <mergeCell ref="F56:J56"/>
    <mergeCell ref="B55:B69"/>
    <mergeCell ref="F60:J60"/>
    <mergeCell ref="F63:J63"/>
    <mergeCell ref="F61:J61"/>
    <mergeCell ref="F62:J62"/>
    <mergeCell ref="A28:J28"/>
    <mergeCell ref="F68:J68"/>
    <mergeCell ref="F64:J64"/>
    <mergeCell ref="F44:J44"/>
    <mergeCell ref="F67:J67"/>
    <mergeCell ref="F65:J65"/>
    <mergeCell ref="F54:J54"/>
    <mergeCell ref="F58:J58"/>
    <mergeCell ref="F57:J57"/>
    <mergeCell ref="F53:J53"/>
    <mergeCell ref="F52:J52"/>
    <mergeCell ref="F59:J59"/>
    <mergeCell ref="F50:J50"/>
    <mergeCell ref="F41:J41"/>
    <mergeCell ref="F32:J32"/>
    <mergeCell ref="F31:J31"/>
    <mergeCell ref="F38:J38"/>
    <mergeCell ref="F49:J49"/>
    <mergeCell ref="F76:J76"/>
    <mergeCell ref="F72:J72"/>
    <mergeCell ref="F70:J70"/>
    <mergeCell ref="F73:J73"/>
    <mergeCell ref="F71:J71"/>
    <mergeCell ref="B70:B81"/>
    <mergeCell ref="C29:E29"/>
    <mergeCell ref="F29:J29"/>
    <mergeCell ref="C30:E42"/>
    <mergeCell ref="F30:J30"/>
    <mergeCell ref="F33:J33"/>
    <mergeCell ref="F37:J37"/>
    <mergeCell ref="F35:J35"/>
    <mergeCell ref="F36:J36"/>
    <mergeCell ref="F40:J40"/>
    <mergeCell ref="F47:J47"/>
    <mergeCell ref="F45:J45"/>
    <mergeCell ref="F42:J42"/>
    <mergeCell ref="F43:J43"/>
    <mergeCell ref="B30:B42"/>
    <mergeCell ref="B43:B54"/>
    <mergeCell ref="F51:J51"/>
    <mergeCell ref="F69:J69"/>
    <mergeCell ref="F66:J66"/>
    <mergeCell ref="A82:A97"/>
    <mergeCell ref="B82:B97"/>
    <mergeCell ref="C82:E97"/>
    <mergeCell ref="F85:J85"/>
    <mergeCell ref="F86:J86"/>
    <mergeCell ref="F87:J87"/>
    <mergeCell ref="F88:J88"/>
    <mergeCell ref="F39:J39"/>
    <mergeCell ref="A30:A42"/>
    <mergeCell ref="A43:A54"/>
    <mergeCell ref="A55:A69"/>
    <mergeCell ref="A70:A81"/>
    <mergeCell ref="F74:J74"/>
    <mergeCell ref="F48:J48"/>
    <mergeCell ref="C43:E54"/>
    <mergeCell ref="C55:E69"/>
    <mergeCell ref="C70:E81"/>
    <mergeCell ref="F55:J55"/>
    <mergeCell ref="F81:J81"/>
    <mergeCell ref="F80:J80"/>
    <mergeCell ref="F79:J79"/>
    <mergeCell ref="F77:J77"/>
    <mergeCell ref="F75:J75"/>
    <mergeCell ref="F78:J78"/>
    <mergeCell ref="F97:J97"/>
    <mergeCell ref="F82:J82"/>
    <mergeCell ref="F83:J83"/>
    <mergeCell ref="F84:J84"/>
    <mergeCell ref="F89:J89"/>
    <mergeCell ref="F90:J90"/>
    <mergeCell ref="F91:J91"/>
    <mergeCell ref="F92:J92"/>
    <mergeCell ref="F93:J93"/>
    <mergeCell ref="F94:J94"/>
    <mergeCell ref="F95:J95"/>
    <mergeCell ref="F96:J96"/>
  </mergeCells>
  <phoneticPr fontId="4" type="noConversion"/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Arek</dc:creator>
  <cp:lastModifiedBy>wsduser</cp:lastModifiedBy>
  <cp:lastPrinted>2021-07-16T10:11:35Z</cp:lastPrinted>
  <dcterms:created xsi:type="dcterms:W3CDTF">2019-02-05T09:00:43Z</dcterms:created>
  <dcterms:modified xsi:type="dcterms:W3CDTF">2021-07-16T10:13:12Z</dcterms:modified>
</cp:coreProperties>
</file>