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840" activeTab="2"/>
  </bookViews>
  <sheets>
    <sheet name="Pakiet nr 1" sheetId="1" r:id="rId1"/>
    <sheet name="Pakiet nr 2" sheetId="15" r:id="rId2"/>
    <sheet name="Pakiet 3" sheetId="21" r:id="rId3"/>
  </sheets>
  <definedNames/>
  <calcPr calcId="181029"/>
</workbook>
</file>

<file path=xl/sharedStrings.xml><?xml version="1.0" encoding="utf-8"?>
<sst xmlns="http://schemas.openxmlformats.org/spreadsheetml/2006/main" count="168" uniqueCount="107">
  <si>
    <t>L.p.</t>
  </si>
  <si>
    <t>Nazwa materiału</t>
  </si>
  <si>
    <t>Nazwa handlowa</t>
  </si>
  <si>
    <t>Postać</t>
  </si>
  <si>
    <t>Rozmiar</t>
  </si>
  <si>
    <t>Ilość</t>
  </si>
  <si>
    <t>Jednostka</t>
  </si>
  <si>
    <t>Cena netto</t>
  </si>
  <si>
    <t>Wartość netto</t>
  </si>
  <si>
    <t>Kwota Vat</t>
  </si>
  <si>
    <t>Cena brutto</t>
  </si>
  <si>
    <t>Wartość brutto</t>
  </si>
  <si>
    <t>1.</t>
  </si>
  <si>
    <t>KOMPRESY GAZOWE - WYJAŁOWIONE 17-N/8-W</t>
  </si>
  <si>
    <t>KOMPRES</t>
  </si>
  <si>
    <t>5 CM x 5 CM a 2 szt.</t>
  </si>
  <si>
    <t>op./w opakowaniu 2 szt</t>
  </si>
  <si>
    <t>2.</t>
  </si>
  <si>
    <t>7,5 CM x 7,5 CM a 2 szt.</t>
  </si>
  <si>
    <t>3.</t>
  </si>
  <si>
    <t>10 CM x 10 CM a 2 szt.</t>
  </si>
  <si>
    <t>Razem</t>
  </si>
  <si>
    <t>Wymagania:</t>
  </si>
  <si>
    <t>Poz. 1 – 3</t>
  </si>
  <si>
    <t xml:space="preserve">kompresy 17-N, 8-W      Kl. IIa REG.7,    </t>
  </si>
  <si>
    <t>Wykonane z bawełny  bielonej metodą bezchlorową zgodn. Z normą EN14079</t>
  </si>
  <si>
    <t>waga na j. Powierzchni minimum 23 g /m2 zgodn. Z normą EN14079</t>
  </si>
  <si>
    <t>cięte brzegi, wszystkie brzegi podwijane do wewnątrz</t>
  </si>
  <si>
    <t>grubość przędzy - minimum 15 TEX</t>
  </si>
  <si>
    <t>Czas tonięcia ≤ 10s</t>
  </si>
  <si>
    <t>SZT.</t>
  </si>
  <si>
    <t>4.</t>
  </si>
  <si>
    <t>5.</t>
  </si>
  <si>
    <t>6.</t>
  </si>
  <si>
    <t>7.</t>
  </si>
  <si>
    <t>Lp.</t>
  </si>
  <si>
    <t>8.</t>
  </si>
  <si>
    <t>9.</t>
  </si>
  <si>
    <t>10.</t>
  </si>
  <si>
    <t>11.</t>
  </si>
  <si>
    <t>12.</t>
  </si>
  <si>
    <t>OP.</t>
  </si>
  <si>
    <t>13.</t>
  </si>
  <si>
    <t>opatrunek</t>
  </si>
  <si>
    <t>Pojemnik</t>
  </si>
  <si>
    <t>szt.</t>
  </si>
  <si>
    <t>Mat. Med.</t>
  </si>
  <si>
    <t>Cement kostny – radiocieniujący z gentamycyną</t>
  </si>
  <si>
    <t>22,4 g proszku + 10 ml cieczy</t>
  </si>
  <si>
    <t>GĄBKA</t>
  </si>
  <si>
    <t>7 CM x 5 CM x      1 CM - 1 SZT.</t>
  </si>
  <si>
    <t>7 CM x 5 CM x     1 MM - 1 SZT.</t>
  </si>
  <si>
    <t>Preparat do usuwania przylepców (Silicone + Butane + Propane)</t>
  </si>
  <si>
    <t>Aerozol</t>
  </si>
  <si>
    <t>50 ml Spray</t>
  </si>
  <si>
    <t>Wosk kostny</t>
  </si>
  <si>
    <t>2,5 g</t>
  </si>
  <si>
    <t>Jednorazowy aplikator z preparatem dezynfekcyjnym. Zawierający w składzie 2% glukonian chlorcheksydyny, 70 % alkohol izopropylowy. Preparat typu Nex Clrex 2% PREP</t>
  </si>
  <si>
    <t>Aplikator</t>
  </si>
  <si>
    <t>3ml</t>
  </si>
  <si>
    <t>Folia z kauczuku silikonowego - elastyczny, dobrze tolerowany, nie powodujący odczynów alergicznych ani toksycznych sterylny materiał zachowujący swoje właściwości podczas długotrwałego stosowania: nie powoduje wzrostu filmu bakteryjnego.</t>
  </si>
  <si>
    <t>folia</t>
  </si>
  <si>
    <t>40mm x 40mm x 1,0mm</t>
  </si>
  <si>
    <t xml:space="preserve"> Protezka strzemiączka  zbudowana z tłoczka wykonanego z politetrafluoroetylenu  o długości 2 mm i ø 0,65 mm i prostej taśmy platynowej 0,1 mm x 0,3 mm) połączonego trwale z  taśmą platynową  (bez utworzonego zaczepu)  przeznaczone do indywidualnego modelowania</t>
  </si>
  <si>
    <t>protezka</t>
  </si>
  <si>
    <t>Przyrząd do drenażu jamy bębenkowej wykonany z politetrafluoroetylenu, sterylny, koloru białego o średnicy 1,15mm z nitką z przędzy poliamidowej. Pakowany pojedynczo w sztywne ochrony polipropylenowe, a te z kolei pakowane w torebki foliowo-papierowe .</t>
  </si>
  <si>
    <t>przyrząd</t>
  </si>
  <si>
    <t>Średnica 1,15mm</t>
  </si>
  <si>
    <t>Przyrząd do drenażu jamy bębenkowej wykonany z politetrafluoroetylenu, sterylny, koloru białego o średnicy 0,9mm. Pakowany pojedynczo w sztywne ochrony polipropylenowe, a te z kolei pakowane w torebki foliowo-papierowe .</t>
  </si>
  <si>
    <t>Średnica 0,9 mm</t>
  </si>
  <si>
    <t>Razem:</t>
  </si>
  <si>
    <t>Jałowa, nierozpuszczalna w wodzie, plastyczna, wchłanialna gąbka z żelatyny wieprzowej, porowata, w kolorze złamanej bieli Wchłanialna w ciągu 4 – 6 tygodni,</t>
  </si>
  <si>
    <t>Ulegająca upłynnieniu w ciągu 2 do 5 dni</t>
  </si>
  <si>
    <t>Sterylizowana suchym , gorącym powietrzem</t>
  </si>
  <si>
    <t>Poz.17 i 18 . Możliwość pozostawienia na ranie przez okres do 7 dni</t>
  </si>
  <si>
    <t>Jedn.</t>
  </si>
  <si>
    <t>Uniwersalna, samoprzylepna, wysoceprzepuszczalna, wodoodporna taśma. Wykonana z silikonu na bazie poliuretanu.</t>
  </si>
  <si>
    <t>taśma</t>
  </si>
  <si>
    <t>2,5 cm x 5m</t>
  </si>
  <si>
    <t>5cm x 5 m</t>
  </si>
  <si>
    <t>Silikonowy, samoprzylepny, wodoodporny opatrunek, do zamykania oczu podczas operacji.</t>
  </si>
  <si>
    <t>2,5 cm x 10 cm</t>
  </si>
  <si>
    <t>Mocowanie hydrokoloidowe do drenów I cewników o kształcie owalnym, z przezroczystą zabezpieczającą osłoną zewnętrzną</t>
  </si>
  <si>
    <t>przylepiec</t>
  </si>
  <si>
    <t>3 cm x 3 cm</t>
  </si>
  <si>
    <t>Poz.1, 2</t>
  </si>
  <si>
    <t>Możliwość stosowania u noworodków.</t>
  </si>
  <si>
    <t>Poz. 3.</t>
  </si>
  <si>
    <t>Złożony z folii bazowej z poliuretanu, pokrytej na jednej powierzchni klejem silikonowym.</t>
  </si>
  <si>
    <t>Zawierający odcinek /pasek z linią odrywania, co 5cm</t>
  </si>
  <si>
    <t>Poz. 4</t>
  </si>
  <si>
    <t>Nie zawierający lateksu.</t>
  </si>
  <si>
    <r>
      <t xml:space="preserve">Pakiet nr 1 - OPATRUNKI I </t>
    </r>
    <r>
      <rPr>
        <i/>
        <sz val="10"/>
        <color theme="1"/>
        <rFont val="Arial"/>
        <family val="2"/>
      </rPr>
      <t>(cpv:33141119-7)</t>
    </r>
  </si>
  <si>
    <t xml:space="preserve"> Vat</t>
  </si>
  <si>
    <t>Vat</t>
  </si>
  <si>
    <t>Proszek→Płyn</t>
  </si>
  <si>
    <r>
      <t xml:space="preserve">OPATR. hemostatyczny. - Gąbka żelatynowa </t>
    </r>
    <r>
      <rPr>
        <i/>
        <sz val="10"/>
        <color theme="1"/>
        <rFont val="Arial"/>
        <family val="2"/>
      </rPr>
      <t>(typu:SPONGOSTAN)</t>
    </r>
  </si>
  <si>
    <r>
      <t xml:space="preserve">Bezpieczny szczelny pojemnik do transportu próbek biopsyjnych, o poj. </t>
    </r>
    <r>
      <rPr>
        <b/>
        <u val="single"/>
        <sz val="10"/>
        <color theme="1"/>
        <rFont val="Arial"/>
        <family val="2"/>
      </rPr>
      <t>20 ml</t>
    </r>
    <r>
      <rPr>
        <sz val="10"/>
        <color theme="1"/>
        <rFont val="Arial"/>
        <family val="2"/>
      </rPr>
      <t xml:space="preserve">, składający się ze zbiorniczka – fiolki i nakrętki z zamkniętą w środku 4% buforowaną formaliną </t>
    </r>
    <r>
      <rPr>
        <i/>
        <sz val="10"/>
        <color theme="1"/>
        <rFont val="Arial"/>
        <family val="2"/>
      </rPr>
      <t>/typu BiopSafe/</t>
    </r>
  </si>
  <si>
    <r>
      <t xml:space="preserve">Pojemność </t>
    </r>
    <r>
      <rPr>
        <b/>
        <i/>
        <u val="single"/>
        <sz val="10"/>
        <color theme="1"/>
        <rFont val="Arial"/>
        <family val="2"/>
      </rPr>
      <t>20</t>
    </r>
    <r>
      <rPr>
        <sz val="10"/>
        <color theme="1"/>
        <rFont val="Arial"/>
        <family val="2"/>
      </rPr>
      <t xml:space="preserve"> ml (z 4% buforowaną formaliną). Op. = 24 szt</t>
    </r>
  </si>
  <si>
    <r>
      <t xml:space="preserve">Bezpieczny szczelny pojemnik do transportu próbek biopsyjnych, o poj. </t>
    </r>
    <r>
      <rPr>
        <b/>
        <u val="single"/>
        <sz val="10"/>
        <color theme="1"/>
        <rFont val="Arial"/>
        <family val="2"/>
      </rPr>
      <t>60 ml</t>
    </r>
    <r>
      <rPr>
        <sz val="10"/>
        <color theme="1"/>
        <rFont val="Arial"/>
        <family val="2"/>
      </rPr>
      <t xml:space="preserve">, składający się ze zbiorniczka – fiolki i nakrętki z zamkniętą w środku 4% buforowaną formaliną </t>
    </r>
    <r>
      <rPr>
        <i/>
        <sz val="10"/>
        <color theme="1"/>
        <rFont val="Arial"/>
        <family val="2"/>
      </rPr>
      <t>/typu BiopSafe/</t>
    </r>
  </si>
  <si>
    <r>
      <t xml:space="preserve">Pojemność </t>
    </r>
    <r>
      <rPr>
        <b/>
        <i/>
        <u val="single"/>
        <sz val="10"/>
        <color theme="1"/>
        <rFont val="Arial"/>
        <family val="2"/>
      </rPr>
      <t>60</t>
    </r>
    <r>
      <rPr>
        <sz val="10"/>
        <color theme="1"/>
        <rFont val="Arial"/>
        <family val="2"/>
      </rPr>
      <t xml:space="preserve"> ml (z 4% buforowaną formaliną) Op. = 18 szt.</t>
    </r>
  </si>
  <si>
    <r>
      <rPr>
        <sz val="10"/>
        <color rgb="FF000000"/>
        <rFont val="Arial"/>
        <family val="2"/>
      </rPr>
      <t>38mm x 51mm x 0,1-013mm</t>
    </r>
  </si>
  <si>
    <t>Działanie biobójcze przetestowane zgodnie z następującymi normami europejskimi:
EN 12054, EN 1500, EN 12791, EN 1275</t>
  </si>
  <si>
    <t>Poz. 2 i 3</t>
  </si>
  <si>
    <t>Poz. 8</t>
  </si>
  <si>
    <r>
      <t xml:space="preserve">Pakiet nr 3 – Taśmy/opatrunki silikonowe </t>
    </r>
    <r>
      <rPr>
        <i/>
        <sz val="10"/>
        <color theme="1"/>
        <rFont val="Arial"/>
        <family val="2"/>
      </rPr>
      <t>(cpv:33141111-1)</t>
    </r>
  </si>
  <si>
    <r>
      <t xml:space="preserve">Pakiet nr 2 - INNE - </t>
    </r>
    <r>
      <rPr>
        <b/>
        <i/>
        <sz val="10"/>
        <color rgb="FFFF0000"/>
        <rFont val="Arial"/>
        <family val="2"/>
      </rPr>
      <t>ROZPATRYWANE POZYCJAMI!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(cpv:33141127-6)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</si>
</sst>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&quot;-&quot;#,##0.00"/>
  </numFmts>
  <fonts count="25">
    <font>
      <sz val="11"/>
      <color theme="1"/>
      <name val="Arial1"/>
      <family val="2"/>
    </font>
    <font>
      <sz val="10"/>
      <name val="Arial"/>
      <family val="2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rgb="FFCC0000"/>
      <name val="Arial1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sz val="10"/>
      <color rgb="FF006600"/>
      <name val="Arial1"/>
      <family val="2"/>
    </font>
    <font>
      <b/>
      <sz val="24"/>
      <color rgb="FF000000"/>
      <name val="Arial1"/>
      <family val="2"/>
    </font>
    <font>
      <sz val="18"/>
      <color rgb="FF000000"/>
      <name val="Arial1"/>
      <family val="2"/>
    </font>
    <font>
      <sz val="12"/>
      <color rgb="FF000000"/>
      <name val="Arial1"/>
      <family val="2"/>
    </font>
    <font>
      <sz val="10"/>
      <color rgb="FF996600"/>
      <name val="Arial1"/>
      <family val="2"/>
    </font>
    <font>
      <sz val="11"/>
      <color rgb="FF000000"/>
      <name val="Arial"/>
      <family val="2"/>
    </font>
    <font>
      <sz val="10"/>
      <color rgb="FF333333"/>
      <name val="Arial1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1"/>
      <family val="2"/>
    </font>
    <font>
      <sz val="8"/>
      <name val="Arial1"/>
      <family val="2"/>
    </font>
  </fonts>
  <fills count="1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7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8" borderId="0">
      <alignment/>
      <protection/>
    </xf>
    <xf numFmtId="0" fontId="12" fillId="0" borderId="0">
      <alignment/>
      <protection/>
    </xf>
    <xf numFmtId="0" fontId="13" fillId="8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90">
    <xf numFmtId="0" fontId="0" fillId="0" borderId="0" xfId="0"/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9" fontId="14" fillId="9" borderId="2" xfId="0" applyNumberFormat="1" applyFont="1" applyFill="1" applyBorder="1" applyAlignment="1">
      <alignment horizontal="center" vertical="center"/>
    </xf>
    <xf numFmtId="49" fontId="14" fillId="9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4" fontId="14" fillId="0" borderId="2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9" fontId="14" fillId="0" borderId="2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left" vertical="center" wrapText="1"/>
    </xf>
    <xf numFmtId="9" fontId="14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1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49" fontId="19" fillId="0" borderId="8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Neutral" xfId="31"/>
    <cellStyle name="Normalny 2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workbookViewId="0" topLeftCell="A1">
      <selection activeCell="F5" sqref="F5"/>
    </sheetView>
  </sheetViews>
  <sheetFormatPr defaultColWidth="8.796875" defaultRowHeight="14.25"/>
  <cols>
    <col min="1" max="1" width="4" style="4" customWidth="1"/>
    <col min="2" max="2" width="22.8984375" style="4" customWidth="1"/>
    <col min="3" max="3" width="12.8984375" style="4" customWidth="1"/>
    <col min="4" max="4" width="8.8984375" style="4" customWidth="1"/>
    <col min="5" max="5" width="10.5" style="4" customWidth="1"/>
    <col min="6" max="6" width="7.19921875" style="4" customWidth="1"/>
    <col min="7" max="7" width="14" style="4" customWidth="1"/>
    <col min="8" max="8" width="6.19921875" style="4" customWidth="1"/>
    <col min="9" max="9" width="9.8984375" style="4" customWidth="1"/>
    <col min="10" max="10" width="5.5" style="4" customWidth="1"/>
    <col min="11" max="11" width="9.8984375" style="4" customWidth="1"/>
    <col min="12" max="12" width="6.19921875" style="4" customWidth="1"/>
    <col min="13" max="13" width="9.8984375" style="4" customWidth="1"/>
    <col min="14" max="1024" width="8.19921875" style="4" customWidth="1"/>
    <col min="1025" max="16384" width="9" style="4" customWidth="1"/>
  </cols>
  <sheetData>
    <row r="1" spans="1:13" ht="26.25" customHeight="1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5.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93</v>
      </c>
      <c r="K2" s="15" t="s">
        <v>9</v>
      </c>
      <c r="L2" s="15" t="s">
        <v>10</v>
      </c>
      <c r="M2" s="15" t="s">
        <v>11</v>
      </c>
    </row>
    <row r="3" spans="1:14" ht="25.5">
      <c r="A3" s="16" t="s">
        <v>12</v>
      </c>
      <c r="B3" s="17" t="s">
        <v>13</v>
      </c>
      <c r="C3" s="18"/>
      <c r="D3" s="18" t="s">
        <v>14</v>
      </c>
      <c r="E3" s="18" t="s">
        <v>15</v>
      </c>
      <c r="F3" s="19">
        <v>200000</v>
      </c>
      <c r="G3" s="20" t="s">
        <v>16</v>
      </c>
      <c r="H3" s="21"/>
      <c r="I3" s="21">
        <f>F3*H3</f>
        <v>0</v>
      </c>
      <c r="J3" s="22"/>
      <c r="K3" s="21">
        <f>I3*J3</f>
        <v>0</v>
      </c>
      <c r="L3" s="21">
        <f>M3/F3</f>
        <v>0</v>
      </c>
      <c r="M3" s="21">
        <f>I3+K3</f>
        <v>0</v>
      </c>
      <c r="N3" s="3"/>
    </row>
    <row r="4" spans="1:14" ht="25.5">
      <c r="A4" s="16" t="s">
        <v>17</v>
      </c>
      <c r="B4" s="17" t="s">
        <v>13</v>
      </c>
      <c r="C4" s="18"/>
      <c r="D4" s="18" t="s">
        <v>14</v>
      </c>
      <c r="E4" s="18" t="s">
        <v>18</v>
      </c>
      <c r="F4" s="19">
        <v>100000</v>
      </c>
      <c r="G4" s="20" t="s">
        <v>16</v>
      </c>
      <c r="H4" s="21"/>
      <c r="I4" s="21">
        <f aca="true" t="shared" si="0" ref="I4:I5">F4*H4</f>
        <v>0</v>
      </c>
      <c r="J4" s="22"/>
      <c r="K4" s="21">
        <f aca="true" t="shared" si="1" ref="K4:K5">I4*J4</f>
        <v>0</v>
      </c>
      <c r="L4" s="21">
        <f aca="true" t="shared" si="2" ref="L4:L5">M4/F4</f>
        <v>0</v>
      </c>
      <c r="M4" s="21">
        <f aca="true" t="shared" si="3" ref="M4:M5">I4+K4</f>
        <v>0</v>
      </c>
      <c r="N4" s="3"/>
    </row>
    <row r="5" spans="1:13" ht="25.5">
      <c r="A5" s="16" t="s">
        <v>19</v>
      </c>
      <c r="B5" s="17" t="s">
        <v>13</v>
      </c>
      <c r="C5" s="18"/>
      <c r="D5" s="18" t="s">
        <v>14</v>
      </c>
      <c r="E5" s="18" t="s">
        <v>20</v>
      </c>
      <c r="F5" s="19">
        <v>25000</v>
      </c>
      <c r="G5" s="20" t="s">
        <v>16</v>
      </c>
      <c r="H5" s="21"/>
      <c r="I5" s="21">
        <f t="shared" si="0"/>
        <v>0</v>
      </c>
      <c r="J5" s="22"/>
      <c r="K5" s="21">
        <f t="shared" si="1"/>
        <v>0</v>
      </c>
      <c r="L5" s="21">
        <f t="shared" si="2"/>
        <v>0</v>
      </c>
      <c r="M5" s="21">
        <f t="shared" si="3"/>
        <v>0</v>
      </c>
    </row>
    <row r="6" spans="1:13" ht="27" customHeight="1">
      <c r="A6" s="61" t="s">
        <v>21</v>
      </c>
      <c r="B6" s="62"/>
      <c r="C6" s="62"/>
      <c r="D6" s="62"/>
      <c r="E6" s="62"/>
      <c r="F6" s="62"/>
      <c r="G6" s="62"/>
      <c r="H6" s="62"/>
      <c r="I6" s="23">
        <f>SUM(I3:I5)</f>
        <v>0</v>
      </c>
      <c r="J6" s="23"/>
      <c r="K6" s="23">
        <f>SUM(K3:K5)</f>
        <v>0</v>
      </c>
      <c r="L6" s="23"/>
      <c r="M6" s="23">
        <f>SUM(M3:M5)</f>
        <v>0</v>
      </c>
    </row>
    <row r="7" spans="1:13" ht="14.25">
      <c r="A7" s="63" t="s">
        <v>22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4.25">
      <c r="A8" s="64" t="s">
        <v>23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14.25">
      <c r="A9" s="58" t="s">
        <v>24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14.25">
      <c r="A10" s="58" t="s">
        <v>25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14.25">
      <c r="A11" s="58" t="s">
        <v>26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14.25">
      <c r="A12" s="58" t="s">
        <v>27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4.25">
      <c r="A13" s="58" t="s">
        <v>28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4.25">
      <c r="A14" s="58" t="s">
        <v>29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</sheetData>
  <mergeCells count="10">
    <mergeCell ref="A13:M13"/>
    <mergeCell ref="A14:M14"/>
    <mergeCell ref="A1:M1"/>
    <mergeCell ref="A6:H6"/>
    <mergeCell ref="A7:M7"/>
    <mergeCell ref="A8:M8"/>
    <mergeCell ref="A9:M9"/>
    <mergeCell ref="A10:M10"/>
    <mergeCell ref="A11:M11"/>
    <mergeCell ref="A12:M12"/>
  </mergeCells>
  <printOptions/>
  <pageMargins left="0.39370078740157477" right="0.3263779527559055" top="0.6933070866141732" bottom="0.7350393700787401" header="0.3980314960629921" footer="0.4397637795275591"/>
  <pageSetup fitToHeight="0" fitToWidth="0" horizontalDpi="600" verticalDpi="600" orientation="landscape" pageOrder="overThenDown" paperSize="9" r:id="rId1"/>
  <headerFooter alignWithMargins="0">
    <oddHeader>&amp;L&amp;"Arial,Pogrubiony"&amp;10FORMULARZ CENOWY&amp;RZał.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5"/>
  <sheetViews>
    <sheetView workbookViewId="0" topLeftCell="A1">
      <selection activeCell="B6" sqref="B6"/>
    </sheetView>
  </sheetViews>
  <sheetFormatPr defaultColWidth="8.796875" defaultRowHeight="14.25"/>
  <cols>
    <col min="1" max="1" width="3.19921875" style="4" customWidth="1"/>
    <col min="2" max="2" width="33.09765625" style="27" customWidth="1"/>
    <col min="3" max="3" width="13.69921875" style="4" customWidth="1"/>
    <col min="4" max="4" width="8.59765625" style="4" customWidth="1"/>
    <col min="5" max="5" width="14.3984375" style="4" customWidth="1"/>
    <col min="6" max="6" width="4.8984375" style="4" customWidth="1"/>
    <col min="7" max="7" width="5.19921875" style="4" customWidth="1"/>
    <col min="8" max="8" width="8" style="30" customWidth="1"/>
    <col min="9" max="9" width="10.09765625" style="4" customWidth="1"/>
    <col min="10" max="10" width="5.8984375" style="4" customWidth="1"/>
    <col min="11" max="11" width="9.5" style="4" customWidth="1"/>
    <col min="12" max="12" width="8.59765625" style="4" customWidth="1"/>
    <col min="13" max="13" width="10.5" style="4" customWidth="1"/>
    <col min="14" max="1024" width="8.19921875" style="4" customWidth="1"/>
    <col min="1025" max="16384" width="9" style="4" customWidth="1"/>
  </cols>
  <sheetData>
    <row r="1" spans="1:13" ht="18.75" customHeight="1">
      <c r="A1" s="67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>
      <c r="A2" s="1" t="s">
        <v>35</v>
      </c>
      <c r="B2" s="2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80" t="s">
        <v>7</v>
      </c>
      <c r="I2" s="2" t="s">
        <v>8</v>
      </c>
      <c r="J2" s="2" t="s">
        <v>94</v>
      </c>
      <c r="K2" s="2" t="s">
        <v>9</v>
      </c>
      <c r="L2" s="2" t="s">
        <v>10</v>
      </c>
      <c r="M2" s="2" t="s">
        <v>11</v>
      </c>
    </row>
    <row r="3" spans="1:13" ht="25.5">
      <c r="A3" s="5" t="s">
        <v>12</v>
      </c>
      <c r="B3" s="13" t="s">
        <v>47</v>
      </c>
      <c r="C3" s="6"/>
      <c r="D3" s="6" t="s">
        <v>95</v>
      </c>
      <c r="E3" s="6" t="s">
        <v>48</v>
      </c>
      <c r="F3" s="8">
        <v>7</v>
      </c>
      <c r="G3" s="6" t="s">
        <v>41</v>
      </c>
      <c r="H3" s="28"/>
      <c r="I3" s="28">
        <f aca="true" t="shared" si="0" ref="I3:I15">F3*H3</f>
        <v>0</v>
      </c>
      <c r="J3" s="29"/>
      <c r="K3" s="28">
        <f aca="true" t="shared" si="1" ref="K3">I3*J3</f>
        <v>0</v>
      </c>
      <c r="L3" s="28">
        <f aca="true" t="shared" si="2" ref="L3">M3/F3</f>
        <v>0</v>
      </c>
      <c r="M3" s="28">
        <f aca="true" t="shared" si="3" ref="M3">I3+K3</f>
        <v>0</v>
      </c>
    </row>
    <row r="4" spans="1:14" ht="25.5">
      <c r="A4" s="5" t="s">
        <v>17</v>
      </c>
      <c r="B4" s="13" t="s">
        <v>96</v>
      </c>
      <c r="C4" s="6"/>
      <c r="D4" s="6" t="s">
        <v>49</v>
      </c>
      <c r="E4" s="6" t="s">
        <v>50</v>
      </c>
      <c r="F4" s="11">
        <v>100</v>
      </c>
      <c r="G4" s="11" t="s">
        <v>30</v>
      </c>
      <c r="H4" s="9"/>
      <c r="I4" s="28">
        <f t="shared" si="0"/>
        <v>0</v>
      </c>
      <c r="J4" s="10"/>
      <c r="K4" s="28">
        <f aca="true" t="shared" si="4" ref="K4:K15">I4*J4</f>
        <v>0</v>
      </c>
      <c r="L4" s="28">
        <f aca="true" t="shared" si="5" ref="L4:L15">M4/F4</f>
        <v>0</v>
      </c>
      <c r="M4" s="28">
        <f aca="true" t="shared" si="6" ref="M4:M15">I4+K4</f>
        <v>0</v>
      </c>
      <c r="N4" s="3"/>
    </row>
    <row r="5" spans="1:14" ht="25.5">
      <c r="A5" s="5" t="s">
        <v>19</v>
      </c>
      <c r="B5" s="13" t="s">
        <v>96</v>
      </c>
      <c r="C5" s="6"/>
      <c r="D5" s="6" t="s">
        <v>49</v>
      </c>
      <c r="E5" s="6" t="s">
        <v>51</v>
      </c>
      <c r="F5" s="7">
        <v>300</v>
      </c>
      <c r="G5" s="11" t="s">
        <v>30</v>
      </c>
      <c r="H5" s="9"/>
      <c r="I5" s="28">
        <f t="shared" si="0"/>
        <v>0</v>
      </c>
      <c r="J5" s="10"/>
      <c r="K5" s="28">
        <f t="shared" si="4"/>
        <v>0</v>
      </c>
      <c r="L5" s="28">
        <f t="shared" si="5"/>
        <v>0</v>
      </c>
      <c r="M5" s="28">
        <f t="shared" si="6"/>
        <v>0</v>
      </c>
      <c r="N5" s="3"/>
    </row>
    <row r="6" spans="1:14" ht="25.5">
      <c r="A6" s="5" t="s">
        <v>31</v>
      </c>
      <c r="B6" s="37" t="s">
        <v>52</v>
      </c>
      <c r="C6" s="31"/>
      <c r="D6" s="31" t="s">
        <v>53</v>
      </c>
      <c r="E6" s="31" t="s">
        <v>54</v>
      </c>
      <c r="F6" s="32">
        <v>1500</v>
      </c>
      <c r="G6" s="33" t="s">
        <v>41</v>
      </c>
      <c r="H6" s="34"/>
      <c r="I6" s="28">
        <f t="shared" si="0"/>
        <v>0</v>
      </c>
      <c r="J6" s="35"/>
      <c r="K6" s="28">
        <f t="shared" si="4"/>
        <v>0</v>
      </c>
      <c r="L6" s="28">
        <f t="shared" si="5"/>
        <v>0</v>
      </c>
      <c r="M6" s="28">
        <f t="shared" si="6"/>
        <v>0</v>
      </c>
      <c r="N6" s="3"/>
    </row>
    <row r="7" spans="1:14" ht="14.25">
      <c r="A7" s="5" t="s">
        <v>32</v>
      </c>
      <c r="B7" s="13" t="s">
        <v>55</v>
      </c>
      <c r="C7" s="6"/>
      <c r="D7" s="6" t="s">
        <v>46</v>
      </c>
      <c r="E7" s="6" t="s">
        <v>56</v>
      </c>
      <c r="F7" s="7">
        <v>96</v>
      </c>
      <c r="G7" s="11" t="s">
        <v>30</v>
      </c>
      <c r="H7" s="9"/>
      <c r="I7" s="28">
        <f t="shared" si="0"/>
        <v>0</v>
      </c>
      <c r="J7" s="10"/>
      <c r="K7" s="28">
        <f t="shared" si="4"/>
        <v>0</v>
      </c>
      <c r="L7" s="28">
        <f t="shared" si="5"/>
        <v>0</v>
      </c>
      <c r="M7" s="28">
        <f t="shared" si="6"/>
        <v>0</v>
      </c>
      <c r="N7" s="3"/>
    </row>
    <row r="8" spans="1:14" ht="63.75">
      <c r="A8" s="5" t="s">
        <v>33</v>
      </c>
      <c r="B8" s="13" t="s">
        <v>97</v>
      </c>
      <c r="C8" s="6"/>
      <c r="D8" s="6" t="s">
        <v>44</v>
      </c>
      <c r="E8" s="6" t="s">
        <v>98</v>
      </c>
      <c r="F8" s="7">
        <v>35</v>
      </c>
      <c r="G8" s="11" t="s">
        <v>41</v>
      </c>
      <c r="H8" s="9"/>
      <c r="I8" s="28">
        <f t="shared" si="0"/>
        <v>0</v>
      </c>
      <c r="J8" s="10"/>
      <c r="K8" s="28">
        <f t="shared" si="4"/>
        <v>0</v>
      </c>
      <c r="L8" s="28">
        <f t="shared" si="5"/>
        <v>0</v>
      </c>
      <c r="M8" s="28">
        <f t="shared" si="6"/>
        <v>0</v>
      </c>
      <c r="N8" s="3"/>
    </row>
    <row r="9" spans="1:14" ht="63.75">
      <c r="A9" s="5" t="s">
        <v>34</v>
      </c>
      <c r="B9" s="13" t="s">
        <v>99</v>
      </c>
      <c r="C9" s="6"/>
      <c r="D9" s="6" t="s">
        <v>44</v>
      </c>
      <c r="E9" s="6" t="s">
        <v>100</v>
      </c>
      <c r="F9" s="7">
        <v>35</v>
      </c>
      <c r="G9" s="11" t="s">
        <v>41</v>
      </c>
      <c r="H9" s="9"/>
      <c r="I9" s="28">
        <f t="shared" si="0"/>
        <v>0</v>
      </c>
      <c r="J9" s="10"/>
      <c r="K9" s="28">
        <f t="shared" si="4"/>
        <v>0</v>
      </c>
      <c r="L9" s="28">
        <f t="shared" si="5"/>
        <v>0</v>
      </c>
      <c r="M9" s="28">
        <f t="shared" si="6"/>
        <v>0</v>
      </c>
      <c r="N9" s="3"/>
    </row>
    <row r="10" spans="1:14" ht="63.75">
      <c r="A10" s="5" t="s">
        <v>36</v>
      </c>
      <c r="B10" s="38" t="s">
        <v>57</v>
      </c>
      <c r="C10" s="11"/>
      <c r="D10" s="11" t="s">
        <v>58</v>
      </c>
      <c r="E10" s="8" t="s">
        <v>59</v>
      </c>
      <c r="F10" s="11">
        <v>100</v>
      </c>
      <c r="G10" s="11" t="s">
        <v>30</v>
      </c>
      <c r="H10" s="9"/>
      <c r="I10" s="28">
        <f t="shared" si="0"/>
        <v>0</v>
      </c>
      <c r="J10" s="10"/>
      <c r="K10" s="28">
        <f t="shared" si="4"/>
        <v>0</v>
      </c>
      <c r="L10" s="28">
        <f t="shared" si="5"/>
        <v>0</v>
      </c>
      <c r="M10" s="28">
        <f t="shared" si="6"/>
        <v>0</v>
      </c>
      <c r="N10" s="3"/>
    </row>
    <row r="11" spans="1:14" ht="89.25">
      <c r="A11" s="56" t="s">
        <v>37</v>
      </c>
      <c r="B11" s="57" t="s">
        <v>60</v>
      </c>
      <c r="C11" s="81"/>
      <c r="D11" s="82" t="s">
        <v>61</v>
      </c>
      <c r="E11" s="83" t="s">
        <v>101</v>
      </c>
      <c r="F11" s="84">
        <v>78</v>
      </c>
      <c r="G11" s="39" t="s">
        <v>30</v>
      </c>
      <c r="H11" s="40"/>
      <c r="I11" s="55">
        <f t="shared" si="0"/>
        <v>0</v>
      </c>
      <c r="J11" s="44"/>
      <c r="K11" s="55">
        <f t="shared" si="4"/>
        <v>0</v>
      </c>
      <c r="L11" s="55">
        <f t="shared" si="5"/>
        <v>0</v>
      </c>
      <c r="M11" s="55">
        <f t="shared" si="6"/>
        <v>0</v>
      </c>
      <c r="N11" s="3"/>
    </row>
    <row r="12" spans="1:13" ht="89.25">
      <c r="A12" s="16" t="s">
        <v>38</v>
      </c>
      <c r="B12" s="53" t="s">
        <v>60</v>
      </c>
      <c r="C12" s="54"/>
      <c r="D12" s="52" t="s">
        <v>61</v>
      </c>
      <c r="E12" s="20" t="s">
        <v>62</v>
      </c>
      <c r="F12" s="52">
        <v>30</v>
      </c>
      <c r="G12" s="52" t="s">
        <v>30</v>
      </c>
      <c r="H12" s="21"/>
      <c r="I12" s="51">
        <f t="shared" si="0"/>
        <v>0</v>
      </c>
      <c r="J12" s="22"/>
      <c r="K12" s="51">
        <f t="shared" si="4"/>
        <v>0</v>
      </c>
      <c r="L12" s="51">
        <f t="shared" si="5"/>
        <v>0</v>
      </c>
      <c r="M12" s="51">
        <f t="shared" si="6"/>
        <v>0</v>
      </c>
    </row>
    <row r="13" spans="1:13" ht="89.25">
      <c r="A13" s="16" t="s">
        <v>39</v>
      </c>
      <c r="B13" s="50" t="s">
        <v>63</v>
      </c>
      <c r="C13" s="52"/>
      <c r="D13" s="52" t="s">
        <v>64</v>
      </c>
      <c r="E13" s="52"/>
      <c r="F13" s="52">
        <v>10</v>
      </c>
      <c r="G13" s="52" t="s">
        <v>30</v>
      </c>
      <c r="H13" s="21"/>
      <c r="I13" s="51">
        <f t="shared" si="0"/>
        <v>0</v>
      </c>
      <c r="J13" s="22"/>
      <c r="K13" s="51">
        <f t="shared" si="4"/>
        <v>0</v>
      </c>
      <c r="L13" s="51">
        <f t="shared" si="5"/>
        <v>0</v>
      </c>
      <c r="M13" s="51">
        <f t="shared" si="6"/>
        <v>0</v>
      </c>
    </row>
    <row r="14" spans="1:13" ht="89.25">
      <c r="A14" s="85" t="s">
        <v>40</v>
      </c>
      <c r="B14" s="86" t="s">
        <v>65</v>
      </c>
      <c r="C14" s="49"/>
      <c r="D14" s="49" t="s">
        <v>66</v>
      </c>
      <c r="E14" s="49" t="s">
        <v>67</v>
      </c>
      <c r="F14" s="49">
        <v>300</v>
      </c>
      <c r="G14" s="49" t="s">
        <v>30</v>
      </c>
      <c r="H14" s="87"/>
      <c r="I14" s="88">
        <f t="shared" si="0"/>
        <v>0</v>
      </c>
      <c r="J14" s="89"/>
      <c r="K14" s="88">
        <f t="shared" si="4"/>
        <v>0</v>
      </c>
      <c r="L14" s="88">
        <f t="shared" si="5"/>
        <v>0</v>
      </c>
      <c r="M14" s="88">
        <f t="shared" si="6"/>
        <v>0</v>
      </c>
    </row>
    <row r="15" spans="1:13" ht="76.5">
      <c r="A15" s="5" t="s">
        <v>42</v>
      </c>
      <c r="B15" s="45" t="s">
        <v>68</v>
      </c>
      <c r="C15" s="11"/>
      <c r="D15" s="11" t="s">
        <v>66</v>
      </c>
      <c r="E15" s="11" t="s">
        <v>69</v>
      </c>
      <c r="F15" s="11">
        <v>200</v>
      </c>
      <c r="G15" s="11" t="s">
        <v>30</v>
      </c>
      <c r="H15" s="9"/>
      <c r="I15" s="28">
        <f t="shared" si="0"/>
        <v>0</v>
      </c>
      <c r="J15" s="10"/>
      <c r="K15" s="28">
        <f t="shared" si="4"/>
        <v>0</v>
      </c>
      <c r="L15" s="28">
        <f t="shared" si="5"/>
        <v>0</v>
      </c>
      <c r="M15" s="28">
        <f t="shared" si="6"/>
        <v>0</v>
      </c>
    </row>
    <row r="16" spans="1:13" s="3" customFormat="1" ht="23.25" customHeight="1">
      <c r="A16" s="73" t="s">
        <v>70</v>
      </c>
      <c r="B16" s="62"/>
      <c r="C16" s="62"/>
      <c r="D16" s="62"/>
      <c r="E16" s="62"/>
      <c r="F16" s="62"/>
      <c r="G16" s="62"/>
      <c r="H16" s="62"/>
      <c r="I16" s="48">
        <f>SUM(I3:I15)</f>
        <v>0</v>
      </c>
      <c r="J16" s="1"/>
      <c r="K16" s="47">
        <f>SUM(K3:K15)</f>
        <v>0</v>
      </c>
      <c r="L16" s="47"/>
      <c r="M16" s="47">
        <f>SUM(M3:M15)</f>
        <v>0</v>
      </c>
    </row>
    <row r="17" spans="1:13" ht="23.25" customHeight="1">
      <c r="A17" s="74" t="s">
        <v>22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13" ht="14.25">
      <c r="A18" s="74" t="s">
        <v>103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2:13" ht="14.25">
      <c r="B19" s="75" t="s">
        <v>71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2:13" ht="14.25">
      <c r="B20" s="75" t="s">
        <v>72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2:13" ht="14.25">
      <c r="B21" s="75" t="s">
        <v>73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4.25">
      <c r="A22" s="74" t="s">
        <v>104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2:13" ht="14.25">
      <c r="B23" s="75" t="s">
        <v>102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2:13" ht="14.25">
      <c r="B24" s="69" t="s">
        <v>74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ht="14.25">
      <c r="B25" s="46"/>
    </row>
  </sheetData>
  <mergeCells count="10">
    <mergeCell ref="A1:M1"/>
    <mergeCell ref="A16:H16"/>
    <mergeCell ref="A18:M18"/>
    <mergeCell ref="B19:M19"/>
    <mergeCell ref="B20:M20"/>
    <mergeCell ref="B21:M21"/>
    <mergeCell ref="A17:M17"/>
    <mergeCell ref="A22:M22"/>
    <mergeCell ref="B23:M23"/>
    <mergeCell ref="B24:M24"/>
  </mergeCells>
  <printOptions/>
  <pageMargins left="0.31535433070866137" right="0.31535433070866137" top="0.5952755905511811" bottom="0.5165354330708661" header="0.29999999999999993" footer="0.3200787401574803"/>
  <pageSetup fitToHeight="0" fitToWidth="0" horizontalDpi="600" verticalDpi="600" orientation="landscape" pageOrder="overThenDown" paperSize="9" scale="95" r:id="rId1"/>
  <headerFooter alignWithMargins="0">
    <oddHeader>&amp;L&amp;"Arial,Pogrubiony"&amp;10FORMULARZ CENOWY&amp;R&amp;"Arial,Normalny"&amp;10Zał.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5"/>
  <sheetViews>
    <sheetView tabSelected="1" workbookViewId="0" topLeftCell="A1">
      <selection activeCell="A2" sqref="A2"/>
    </sheetView>
  </sheetViews>
  <sheetFormatPr defaultColWidth="8.796875" defaultRowHeight="12.75" customHeight="1"/>
  <cols>
    <col min="1" max="1" width="3.59765625" style="4" customWidth="1"/>
    <col min="2" max="2" width="37.5" style="27" customWidth="1"/>
    <col min="3" max="3" width="11.59765625" style="4" customWidth="1"/>
    <col min="4" max="4" width="8.5" style="4" customWidth="1"/>
    <col min="5" max="5" width="9.09765625" style="4" customWidth="1"/>
    <col min="6" max="6" width="6" style="4" customWidth="1"/>
    <col min="7" max="7" width="5.19921875" style="4" customWidth="1"/>
    <col min="8" max="8" width="6.19921875" style="4" customWidth="1"/>
    <col min="9" max="9" width="10.5" style="4" customWidth="1"/>
    <col min="10" max="10" width="4.09765625" style="4" customWidth="1"/>
    <col min="11" max="11" width="8.19921875" style="4" customWidth="1"/>
    <col min="12" max="12" width="7.59765625" style="4" customWidth="1"/>
    <col min="13" max="13" width="9.59765625" style="4" customWidth="1"/>
    <col min="14" max="1024" width="8.19921875" style="4" customWidth="1"/>
    <col min="1025" max="16384" width="9" style="4" customWidth="1"/>
  </cols>
  <sheetData>
    <row r="1" spans="1:13" ht="25.5" customHeight="1">
      <c r="A1" s="67" t="s">
        <v>105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36.75" customHeight="1">
      <c r="A2" s="2" t="s">
        <v>35</v>
      </c>
      <c r="B2" s="2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75</v>
      </c>
      <c r="H2" s="2" t="s">
        <v>7</v>
      </c>
      <c r="I2" s="2" t="s">
        <v>8</v>
      </c>
      <c r="J2" s="2" t="s">
        <v>94</v>
      </c>
      <c r="K2" s="2" t="s">
        <v>9</v>
      </c>
      <c r="L2" s="2" t="s">
        <v>10</v>
      </c>
      <c r="M2" s="2" t="s">
        <v>11</v>
      </c>
      <c r="N2" s="36"/>
    </row>
    <row r="3" spans="1:13" ht="38.25">
      <c r="A3" s="24" t="s">
        <v>12</v>
      </c>
      <c r="B3" s="13" t="s">
        <v>76</v>
      </c>
      <c r="C3" s="6"/>
      <c r="D3" s="6" t="s">
        <v>77</v>
      </c>
      <c r="E3" s="6" t="s">
        <v>78</v>
      </c>
      <c r="F3" s="11">
        <v>90</v>
      </c>
      <c r="G3" s="11" t="s">
        <v>45</v>
      </c>
      <c r="H3" s="9"/>
      <c r="I3" s="9">
        <f>H3*F3</f>
        <v>0</v>
      </c>
      <c r="J3" s="10"/>
      <c r="K3" s="9">
        <f>I3*J3</f>
        <v>0</v>
      </c>
      <c r="L3" s="9">
        <f>M3/F3</f>
        <v>0</v>
      </c>
      <c r="M3" s="9">
        <f>I3+K3</f>
        <v>0</v>
      </c>
    </row>
    <row r="4" spans="1:13" ht="38.25">
      <c r="A4" s="24" t="s">
        <v>17</v>
      </c>
      <c r="B4" s="13" t="s">
        <v>76</v>
      </c>
      <c r="C4" s="6"/>
      <c r="D4" s="6" t="s">
        <v>77</v>
      </c>
      <c r="E4" s="6" t="s">
        <v>79</v>
      </c>
      <c r="F4" s="11">
        <v>40</v>
      </c>
      <c r="G4" s="11" t="s">
        <v>45</v>
      </c>
      <c r="H4" s="9"/>
      <c r="I4" s="9">
        <f aca="true" t="shared" si="0" ref="I4:I6">H4*F4</f>
        <v>0</v>
      </c>
      <c r="J4" s="10"/>
      <c r="K4" s="9">
        <f aca="true" t="shared" si="1" ref="K4:K6">I4*J4</f>
        <v>0</v>
      </c>
      <c r="L4" s="9">
        <f aca="true" t="shared" si="2" ref="L4:L6">M4/F4</f>
        <v>0</v>
      </c>
      <c r="M4" s="9">
        <f aca="true" t="shared" si="3" ref="M4:M6">I4+K4</f>
        <v>0</v>
      </c>
    </row>
    <row r="5" spans="1:13" ht="25.5">
      <c r="A5" s="42" t="s">
        <v>19</v>
      </c>
      <c r="B5" s="43" t="s">
        <v>80</v>
      </c>
      <c r="C5" s="41"/>
      <c r="D5" s="6" t="s">
        <v>43</v>
      </c>
      <c r="E5" s="6" t="s">
        <v>81</v>
      </c>
      <c r="F5" s="7">
        <v>500</v>
      </c>
      <c r="G5" s="6" t="s">
        <v>45</v>
      </c>
      <c r="H5" s="9"/>
      <c r="I5" s="9">
        <f t="shared" si="0"/>
        <v>0</v>
      </c>
      <c r="J5" s="10"/>
      <c r="K5" s="9">
        <f t="shared" si="1"/>
        <v>0</v>
      </c>
      <c r="L5" s="9">
        <f t="shared" si="2"/>
        <v>0</v>
      </c>
      <c r="M5" s="9">
        <f t="shared" si="3"/>
        <v>0</v>
      </c>
    </row>
    <row r="6" spans="1:13" ht="38.25">
      <c r="A6" s="24" t="s">
        <v>31</v>
      </c>
      <c r="B6" s="45" t="s">
        <v>82</v>
      </c>
      <c r="C6" s="25"/>
      <c r="D6" s="6" t="s">
        <v>83</v>
      </c>
      <c r="E6" s="6" t="s">
        <v>84</v>
      </c>
      <c r="F6" s="7">
        <v>150</v>
      </c>
      <c r="G6" s="11" t="s">
        <v>30</v>
      </c>
      <c r="H6" s="9"/>
      <c r="I6" s="9">
        <f t="shared" si="0"/>
        <v>0</v>
      </c>
      <c r="J6" s="10"/>
      <c r="K6" s="9">
        <f t="shared" si="1"/>
        <v>0</v>
      </c>
      <c r="L6" s="9">
        <f t="shared" si="2"/>
        <v>0</v>
      </c>
      <c r="M6" s="9">
        <f t="shared" si="3"/>
        <v>0</v>
      </c>
    </row>
    <row r="7" spans="1:13" ht="18.75" customHeight="1">
      <c r="A7" s="79" t="s">
        <v>21</v>
      </c>
      <c r="B7" s="71"/>
      <c r="C7" s="71"/>
      <c r="D7" s="71"/>
      <c r="E7" s="71"/>
      <c r="F7" s="71"/>
      <c r="G7" s="71"/>
      <c r="H7" s="72"/>
      <c r="I7" s="12">
        <f>SUM(I3:I6)</f>
        <v>0</v>
      </c>
      <c r="J7" s="12"/>
      <c r="K7" s="12">
        <f>SUM(K3:K6)</f>
        <v>0</v>
      </c>
      <c r="L7" s="12"/>
      <c r="M7" s="12">
        <f>SUM(M3:M6)</f>
        <v>0</v>
      </c>
    </row>
    <row r="8" spans="1:13" ht="24.75" customHeight="1">
      <c r="A8" s="76" t="s">
        <v>22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19.7" customHeight="1">
      <c r="A9" s="77" t="s">
        <v>85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2:13" ht="14.25">
      <c r="B10" s="69" t="s">
        <v>86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15.95" customHeight="1">
      <c r="A11" s="77" t="s">
        <v>87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2:13" ht="14.25">
      <c r="B12" s="69" t="s">
        <v>88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2:13" ht="14.25">
      <c r="B13" s="69" t="s">
        <v>89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9.7" customHeight="1">
      <c r="A14" s="77" t="s">
        <v>90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2:13" ht="14.25">
      <c r="B15" s="69" t="s">
        <v>91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ht="14.25" customHeight="1"/>
    <row r="17" ht="14.65" customHeight="1"/>
    <row r="18" ht="14.65" customHeight="1"/>
    <row r="19" ht="14.65" customHeight="1"/>
    <row r="20" ht="14.65" customHeight="1"/>
    <row r="21" ht="14.65" customHeight="1"/>
    <row r="22" ht="14.65" customHeight="1"/>
    <row r="23" ht="14.65" customHeight="1"/>
    <row r="24" ht="14.65" customHeight="1"/>
    <row r="26" ht="14.1" customHeight="1"/>
    <row r="36" ht="13.35" customHeight="1"/>
  </sheetData>
  <mergeCells count="10">
    <mergeCell ref="B15:M15"/>
    <mergeCell ref="A1:M1"/>
    <mergeCell ref="A8:M8"/>
    <mergeCell ref="A9:M9"/>
    <mergeCell ref="A11:M11"/>
    <mergeCell ref="A14:M14"/>
    <mergeCell ref="B10:M10"/>
    <mergeCell ref="B12:M12"/>
    <mergeCell ref="B13:M13"/>
    <mergeCell ref="A7:H7"/>
  </mergeCells>
  <printOptions/>
  <pageMargins left="0.40625" right="0.3541666666666667" top="0.75" bottom="0.75" header="0.3" footer="0.3"/>
  <pageSetup fitToHeight="0" fitToWidth="0" horizontalDpi="600" verticalDpi="600" orientation="landscape" pageOrder="overThenDown" paperSize="9" r:id="rId1"/>
  <headerFooter>
    <oddHeader>&amp;L&amp;"Arial,Pogrubiony"&amp;10FORMULARZ CENOWY&amp;R&amp;"Arial,Normalny"&amp;10Zał.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wsduser</dc:creator>
  <cp:keywords/>
  <dc:description/>
  <cp:lastModifiedBy>wsduser</cp:lastModifiedBy>
  <cp:lastPrinted>2020-12-31T08:46:02Z</cp:lastPrinted>
  <dcterms:created xsi:type="dcterms:W3CDTF">2020-11-07T19:45:37Z</dcterms:created>
  <dcterms:modified xsi:type="dcterms:W3CDTF">2020-12-31T08:46:06Z</dcterms:modified>
  <cp:category/>
  <cp:version/>
  <cp:contentType/>
  <cp:contentStatus/>
  <cp:revision>219</cp:revision>
</cp:coreProperties>
</file>