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H:\Moje Dokumenty\A PRZETARGI 2018\15 - Pieluszki\SIWZ\"/>
    </mc:Choice>
  </mc:AlternateContent>
  <xr:revisionPtr revIDLastSave="0" documentId="13_ncr:1_{A2F87600-21DE-42D5-BA39-BB6AC45060E3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formularz cenowy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" i="1" l="1"/>
  <c r="G5" i="1"/>
  <c r="I5" i="1" s="1"/>
  <c r="G6" i="1"/>
  <c r="I6" i="1" s="1"/>
  <c r="G7" i="1"/>
  <c r="I7" i="1" s="1"/>
  <c r="G8" i="1"/>
  <c r="G9" i="1"/>
  <c r="I9" i="1" s="1"/>
  <c r="G10" i="1"/>
  <c r="I10" i="1" s="1"/>
  <c r="G11" i="1"/>
  <c r="I11" i="1" s="1"/>
  <c r="G3" i="1"/>
  <c r="I3" i="1" s="1"/>
  <c r="I8" i="1" l="1"/>
  <c r="K8" i="1" s="1"/>
  <c r="J8" i="1" s="1"/>
  <c r="I4" i="1"/>
  <c r="K4" i="1" s="1"/>
  <c r="J4" i="1" s="1"/>
  <c r="K3" i="1"/>
  <c r="J3" i="1" s="1"/>
  <c r="K11" i="1"/>
  <c r="J11" i="1" s="1"/>
  <c r="K7" i="1"/>
  <c r="J7" i="1" s="1"/>
  <c r="G12" i="1"/>
  <c r="K10" i="1"/>
  <c r="J10" i="1" s="1"/>
  <c r="K6" i="1"/>
  <c r="J6" i="1" s="1"/>
  <c r="K9" i="1"/>
  <c r="J9" i="1" s="1"/>
  <c r="K5" i="1"/>
  <c r="J5" i="1" s="1"/>
  <c r="I12" i="1" l="1"/>
  <c r="K12" i="1"/>
</calcChain>
</file>

<file path=xl/sharedStrings.xml><?xml version="1.0" encoding="utf-8"?>
<sst xmlns="http://schemas.openxmlformats.org/spreadsheetml/2006/main" count="54" uniqueCount="46">
  <si>
    <t>PIELUSZKI JEDNORAZOWE</t>
  </si>
  <si>
    <t>CPV 33771200-7</t>
  </si>
  <si>
    <t>Lp.</t>
  </si>
  <si>
    <t>Rodzaj asortymentu</t>
  </si>
  <si>
    <t>NR katalogowy</t>
  </si>
  <si>
    <t>Jedostkamiary</t>
  </si>
  <si>
    <t>Ilość</t>
  </si>
  <si>
    <t>Wartość netto</t>
  </si>
  <si>
    <t>Wartość Vat</t>
  </si>
  <si>
    <t>Cena jednostk. brutto</t>
  </si>
  <si>
    <t>Wartość brutto</t>
  </si>
  <si>
    <t>1.</t>
  </si>
  <si>
    <t>pieluszki jednorazowe z wcięciem na pępek</t>
  </si>
  <si>
    <t>sztuka</t>
  </si>
  <si>
    <t>2.</t>
  </si>
  <si>
    <t>pieluszki "mini" [3-6kg]</t>
  </si>
  <si>
    <t>3.</t>
  </si>
  <si>
    <t>pieluszki " midi" [4-9 kg; 5-9 kg]</t>
  </si>
  <si>
    <t>4.</t>
  </si>
  <si>
    <t>pieluszki "maxi " [7-16 kg; 8-18 kg]</t>
  </si>
  <si>
    <t>5.</t>
  </si>
  <si>
    <t>pieluszki "junior" [11-22 kg; 12-25kg]</t>
  </si>
  <si>
    <t>6.</t>
  </si>
  <si>
    <t>pieluszki dla dorosłych  "S"</t>
  </si>
  <si>
    <t>7.</t>
  </si>
  <si>
    <t>pieluszki dla dorosłych "M"</t>
  </si>
  <si>
    <t>8.</t>
  </si>
  <si>
    <t>pieluszki dla dorosłych  "L"</t>
  </si>
  <si>
    <t>9.</t>
  </si>
  <si>
    <t>pieluszki dla dorosłych  "XL"</t>
  </si>
  <si>
    <t>RAZEM:</t>
  </si>
  <si>
    <t>WYMAGANIA:</t>
  </si>
  <si>
    <t>1/Super chłonny wkład wiążący wilgoć z dala od skóry</t>
  </si>
  <si>
    <t>2/ Miękka wewnętrzna i zewnętrzna warstwa polipropylenowa przepuszczająca powietrze do skóry dziecka chroniąca przed oparzeniem</t>
  </si>
  <si>
    <t>3/Poz.1-5 miękkie elastyczne zapięcie na  rzep wielokrotnego użytku ,odporne na działanie kremu i olejku</t>
  </si>
  <si>
    <t>4/Poz.1-2 miękkie zapięcie na rzep wielokrotnego użytku nie elastyczne</t>
  </si>
  <si>
    <t>5/Wewnętrzne falbanki dodatkowo zabezpieczające przed przeciekaniem</t>
  </si>
  <si>
    <t>6/Poz.1-5 produkt posiada atest PZH</t>
  </si>
  <si>
    <t>7/Poz.1-5 produkt polecany przez Instytut Matki i Dziecka</t>
  </si>
  <si>
    <t>8/Poz.6 obwód bioder 55-80cm[+,- 10cm]</t>
  </si>
  <si>
    <t>9/Poz.7 obwód bioder 75-110cm[+,- 10cm]</t>
  </si>
  <si>
    <t>10/Poz.8 obwód bioder 100-150cm[+,- 10cm]</t>
  </si>
  <si>
    <t>11/Poz.9 obwód bioder 130-170cm[+,- 10cm]</t>
  </si>
  <si>
    <t>12/Poz.6-9 pieluchomajtki oddychające na całej powierzchni</t>
  </si>
  <si>
    <t>Vat 
%</t>
  </si>
  <si>
    <t>Cena jednostk.
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</si>
</sst>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00\ &quot;zł&quot;"/>
  </numFmts>
  <fonts count="24"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.5"/>
      <name val="Arial"/>
      <family val="2"/>
      <charset val="238"/>
    </font>
    <font>
      <sz val="1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23" borderId="9" applyNumberFormat="0" applyAlignment="0" applyProtection="0"/>
    <xf numFmtId="0" fontId="17" fillId="3" borderId="0" applyNumberFormat="0" applyBorder="0" applyAlignment="0" applyProtection="0"/>
  </cellStyleXfs>
  <cellXfs count="29">
    <xf numFmtId="0" fontId="0" fillId="0" borderId="0" xfId="0"/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Font="1" applyBorder="1" applyAlignment="1">
      <alignment vertical="center" wrapText="1"/>
    </xf>
    <xf numFmtId="0" fontId="0" fillId="0" borderId="10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18" fillId="0" borderId="12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2" fontId="19" fillId="0" borderId="10" xfId="0" applyNumberFormat="1" applyFont="1" applyBorder="1" applyAlignment="1">
      <alignment vertical="center" wrapText="1"/>
    </xf>
    <xf numFmtId="164" fontId="0" fillId="0" borderId="10" xfId="0" applyNumberFormat="1" applyBorder="1" applyAlignment="1">
      <alignment vertical="center" wrapText="1"/>
    </xf>
    <xf numFmtId="164" fontId="18" fillId="0" borderId="10" xfId="0" applyNumberFormat="1" applyFont="1" applyBorder="1" applyAlignment="1">
      <alignment vertical="center" wrapText="1"/>
    </xf>
    <xf numFmtId="164" fontId="19" fillId="0" borderId="10" xfId="0" applyNumberFormat="1" applyFont="1" applyBorder="1" applyAlignment="1">
      <alignment vertical="center" wrapText="1"/>
    </xf>
    <xf numFmtId="9" fontId="0" fillId="0" borderId="10" xfId="0" applyNumberFormat="1" applyBorder="1" applyAlignment="1">
      <alignment horizontal="center" vertical="center" wrapText="1"/>
    </xf>
    <xf numFmtId="165" fontId="0" fillId="0" borderId="10" xfId="0" applyNumberFormat="1" applyBorder="1" applyAlignment="1">
      <alignment vertical="center" wrapText="1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10" xfId="0" applyFont="1" applyBorder="1" applyAlignment="1">
      <alignment vertical="center"/>
    </xf>
  </cellXfs>
  <cellStyles count="42">
    <cellStyle name="20% - akcent 1" xfId="1" xr:uid="{00000000-0005-0000-0000-000000000000}"/>
    <cellStyle name="20% - akcent 2" xfId="2" xr:uid="{00000000-0005-0000-0000-000001000000}"/>
    <cellStyle name="20% - akcent 3" xfId="3" xr:uid="{00000000-0005-0000-0000-000002000000}"/>
    <cellStyle name="20% - akcent 4" xfId="4" xr:uid="{00000000-0005-0000-0000-000003000000}"/>
    <cellStyle name="20% - akcent 5" xfId="5" xr:uid="{00000000-0005-0000-0000-000004000000}"/>
    <cellStyle name="20% - akcent 6" xfId="6" xr:uid="{00000000-0005-0000-0000-000005000000}"/>
    <cellStyle name="40% - akcent 1" xfId="7" xr:uid="{00000000-0005-0000-0000-000006000000}"/>
    <cellStyle name="40% - akcent 2" xfId="8" xr:uid="{00000000-0005-0000-0000-000007000000}"/>
    <cellStyle name="40% - akcent 3" xfId="9" xr:uid="{00000000-0005-0000-0000-000008000000}"/>
    <cellStyle name="40% - akcent 4" xfId="10" xr:uid="{00000000-0005-0000-0000-000009000000}"/>
    <cellStyle name="40% - akcent 5" xfId="11" xr:uid="{00000000-0005-0000-0000-00000A000000}"/>
    <cellStyle name="40% - akcent 6" xfId="12" xr:uid="{00000000-0005-0000-0000-00000B000000}"/>
    <cellStyle name="60% - akcent 1" xfId="13" xr:uid="{00000000-0005-0000-0000-00000C000000}"/>
    <cellStyle name="60% - akcent 2" xfId="14" xr:uid="{00000000-0005-0000-0000-00000D000000}"/>
    <cellStyle name="60% - akcent 3" xfId="15" xr:uid="{00000000-0005-0000-0000-00000E000000}"/>
    <cellStyle name="60% - akcent 4" xfId="16" xr:uid="{00000000-0005-0000-0000-00000F000000}"/>
    <cellStyle name="60% - akcent 5" xfId="17" xr:uid="{00000000-0005-0000-0000-000010000000}"/>
    <cellStyle name="60% - akcent 6" xfId="18" xr:uid="{00000000-0005-0000-0000-000011000000}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xr:uid="{00000000-0005-0000-0000-00001A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xr:uid="{00000000-0005-0000-0000-000021000000}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zoomScaleNormal="100" workbookViewId="0">
      <selection activeCell="B11" sqref="B11"/>
    </sheetView>
  </sheetViews>
  <sheetFormatPr defaultColWidth="9" defaultRowHeight="12.75"/>
  <cols>
    <col min="1" max="1" width="2.85546875" style="20" customWidth="1"/>
    <col min="2" max="2" width="31.28515625" style="20" customWidth="1"/>
    <col min="3" max="3" width="17.42578125" style="20" customWidth="1"/>
    <col min="4" max="4" width="8.7109375" style="20" customWidth="1"/>
    <col min="5" max="5" width="7.85546875" style="4" customWidth="1"/>
    <col min="6" max="6" width="10.140625" style="20" customWidth="1"/>
    <col min="7" max="7" width="15.140625" style="20" customWidth="1"/>
    <col min="8" max="8" width="6.140625" style="20" customWidth="1"/>
    <col min="9" max="9" width="11.7109375" style="20" customWidth="1"/>
    <col min="10" max="10" width="10.5703125" style="20" customWidth="1"/>
    <col min="11" max="11" width="18.5703125" style="20" customWidth="1"/>
    <col min="12" max="16384" width="9" style="20"/>
  </cols>
  <sheetData>
    <row r="1" spans="1:11" ht="15.75">
      <c r="A1" s="23" t="s">
        <v>0</v>
      </c>
      <c r="B1" s="24"/>
      <c r="C1" s="24"/>
      <c r="D1" s="19" t="s">
        <v>1</v>
      </c>
      <c r="E1" s="21"/>
    </row>
    <row r="2" spans="1:11" s="4" customFormat="1" ht="38.25">
      <c r="A2" s="1" t="s">
        <v>2</v>
      </c>
      <c r="B2" s="2" t="s">
        <v>3</v>
      </c>
      <c r="C2" s="2" t="s">
        <v>4</v>
      </c>
      <c r="D2" s="3" t="s">
        <v>5</v>
      </c>
      <c r="E2" s="3" t="s">
        <v>6</v>
      </c>
      <c r="F2" s="3" t="s">
        <v>45</v>
      </c>
      <c r="G2" s="3" t="s">
        <v>7</v>
      </c>
      <c r="H2" s="3" t="s">
        <v>44</v>
      </c>
      <c r="I2" s="3" t="s">
        <v>8</v>
      </c>
      <c r="J2" s="3" t="s">
        <v>9</v>
      </c>
      <c r="K2" s="3" t="s">
        <v>10</v>
      </c>
    </row>
    <row r="3" spans="1:11" ht="30" customHeight="1">
      <c r="A3" s="6" t="s">
        <v>11</v>
      </c>
      <c r="B3" s="7" t="s">
        <v>12</v>
      </c>
      <c r="C3" s="5"/>
      <c r="D3" s="9" t="s">
        <v>13</v>
      </c>
      <c r="E3" s="9">
        <v>2500</v>
      </c>
      <c r="F3" s="18"/>
      <c r="G3" s="14">
        <f>E3*F3</f>
        <v>0</v>
      </c>
      <c r="H3" s="17"/>
      <c r="I3" s="14">
        <f>G3*H3</f>
        <v>0</v>
      </c>
      <c r="J3" s="14">
        <f>K3/E3</f>
        <v>0</v>
      </c>
      <c r="K3" s="14">
        <f>G3+I3</f>
        <v>0</v>
      </c>
    </row>
    <row r="4" spans="1:11" ht="18.75" customHeight="1">
      <c r="A4" s="6" t="s">
        <v>14</v>
      </c>
      <c r="B4" s="7" t="s">
        <v>15</v>
      </c>
      <c r="C4" s="5"/>
      <c r="D4" s="9" t="s">
        <v>13</v>
      </c>
      <c r="E4" s="9">
        <v>7500</v>
      </c>
      <c r="F4" s="18"/>
      <c r="G4" s="14">
        <f t="shared" ref="G4:G11" si="0">E4*F4</f>
        <v>0</v>
      </c>
      <c r="H4" s="17"/>
      <c r="I4" s="14">
        <f t="shared" ref="I4:I11" si="1">G4*H4</f>
        <v>0</v>
      </c>
      <c r="J4" s="14">
        <f t="shared" ref="J4:J11" si="2">K4/E4</f>
        <v>0</v>
      </c>
      <c r="K4" s="14">
        <f t="shared" ref="K4:K11" si="3">G4+I4</f>
        <v>0</v>
      </c>
    </row>
    <row r="5" spans="1:11" ht="18.75" customHeight="1">
      <c r="A5" s="6" t="s">
        <v>16</v>
      </c>
      <c r="B5" s="7" t="s">
        <v>17</v>
      </c>
      <c r="C5" s="5"/>
      <c r="D5" s="9" t="s">
        <v>13</v>
      </c>
      <c r="E5" s="9">
        <v>6000</v>
      </c>
      <c r="F5" s="18"/>
      <c r="G5" s="14">
        <f t="shared" si="0"/>
        <v>0</v>
      </c>
      <c r="H5" s="17"/>
      <c r="I5" s="14">
        <f t="shared" si="1"/>
        <v>0</v>
      </c>
      <c r="J5" s="14">
        <f t="shared" si="2"/>
        <v>0</v>
      </c>
      <c r="K5" s="14">
        <f t="shared" si="3"/>
        <v>0</v>
      </c>
    </row>
    <row r="6" spans="1:11" ht="18.75" customHeight="1">
      <c r="A6" s="6" t="s">
        <v>18</v>
      </c>
      <c r="B6" s="7" t="s">
        <v>19</v>
      </c>
      <c r="C6" s="5"/>
      <c r="D6" s="9" t="s">
        <v>13</v>
      </c>
      <c r="E6" s="9">
        <v>6000</v>
      </c>
      <c r="F6" s="18"/>
      <c r="G6" s="14">
        <f t="shared" si="0"/>
        <v>0</v>
      </c>
      <c r="H6" s="17"/>
      <c r="I6" s="14">
        <f t="shared" si="1"/>
        <v>0</v>
      </c>
      <c r="J6" s="14">
        <f t="shared" si="2"/>
        <v>0</v>
      </c>
      <c r="K6" s="14">
        <f t="shared" si="3"/>
        <v>0</v>
      </c>
    </row>
    <row r="7" spans="1:11" ht="18.75" customHeight="1">
      <c r="A7" s="6" t="s">
        <v>20</v>
      </c>
      <c r="B7" s="7" t="s">
        <v>21</v>
      </c>
      <c r="C7" s="5"/>
      <c r="D7" s="9" t="s">
        <v>13</v>
      </c>
      <c r="E7" s="9">
        <v>5000</v>
      </c>
      <c r="F7" s="18"/>
      <c r="G7" s="14">
        <f t="shared" si="0"/>
        <v>0</v>
      </c>
      <c r="H7" s="17"/>
      <c r="I7" s="14">
        <f t="shared" si="1"/>
        <v>0</v>
      </c>
      <c r="J7" s="14">
        <f t="shared" si="2"/>
        <v>0</v>
      </c>
      <c r="K7" s="14">
        <f t="shared" si="3"/>
        <v>0</v>
      </c>
    </row>
    <row r="8" spans="1:11" ht="18.75" customHeight="1">
      <c r="A8" s="6" t="s">
        <v>22</v>
      </c>
      <c r="B8" s="7" t="s">
        <v>23</v>
      </c>
      <c r="C8" s="5"/>
      <c r="D8" s="9" t="s">
        <v>13</v>
      </c>
      <c r="E8" s="9">
        <v>2400</v>
      </c>
      <c r="F8" s="18"/>
      <c r="G8" s="14">
        <f t="shared" si="0"/>
        <v>0</v>
      </c>
      <c r="H8" s="17"/>
      <c r="I8" s="14">
        <f t="shared" si="1"/>
        <v>0</v>
      </c>
      <c r="J8" s="14">
        <f t="shared" si="2"/>
        <v>0</v>
      </c>
      <c r="K8" s="14">
        <f t="shared" si="3"/>
        <v>0</v>
      </c>
    </row>
    <row r="9" spans="1:11" ht="18.75" customHeight="1">
      <c r="A9" s="6" t="s">
        <v>24</v>
      </c>
      <c r="B9" s="7" t="s">
        <v>25</v>
      </c>
      <c r="C9" s="5"/>
      <c r="D9" s="9" t="s">
        <v>13</v>
      </c>
      <c r="E9" s="9">
        <v>1680</v>
      </c>
      <c r="F9" s="18"/>
      <c r="G9" s="14">
        <f t="shared" si="0"/>
        <v>0</v>
      </c>
      <c r="H9" s="17"/>
      <c r="I9" s="14">
        <f t="shared" si="1"/>
        <v>0</v>
      </c>
      <c r="J9" s="14">
        <f t="shared" si="2"/>
        <v>0</v>
      </c>
      <c r="K9" s="14">
        <f t="shared" si="3"/>
        <v>0</v>
      </c>
    </row>
    <row r="10" spans="1:11" ht="18.75" customHeight="1">
      <c r="A10" s="8" t="s">
        <v>26</v>
      </c>
      <c r="B10" s="7" t="s">
        <v>27</v>
      </c>
      <c r="C10" s="5"/>
      <c r="D10" s="9" t="s">
        <v>13</v>
      </c>
      <c r="E10" s="9">
        <v>1080</v>
      </c>
      <c r="F10" s="18"/>
      <c r="G10" s="14">
        <f t="shared" si="0"/>
        <v>0</v>
      </c>
      <c r="H10" s="17"/>
      <c r="I10" s="14">
        <f t="shared" si="1"/>
        <v>0</v>
      </c>
      <c r="J10" s="14">
        <f t="shared" si="2"/>
        <v>0</v>
      </c>
      <c r="K10" s="14">
        <f t="shared" si="3"/>
        <v>0</v>
      </c>
    </row>
    <row r="11" spans="1:11" ht="18.75" customHeight="1">
      <c r="A11" s="6" t="s">
        <v>28</v>
      </c>
      <c r="B11" s="7" t="s">
        <v>29</v>
      </c>
      <c r="C11" s="10"/>
      <c r="D11" s="9" t="s">
        <v>13</v>
      </c>
      <c r="E11" s="9">
        <v>120</v>
      </c>
      <c r="F11" s="18"/>
      <c r="G11" s="14">
        <f t="shared" si="0"/>
        <v>0</v>
      </c>
      <c r="H11" s="17"/>
      <c r="I11" s="14">
        <f t="shared" si="1"/>
        <v>0</v>
      </c>
      <c r="J11" s="14">
        <f t="shared" si="2"/>
        <v>0</v>
      </c>
      <c r="K11" s="14">
        <f t="shared" si="3"/>
        <v>0</v>
      </c>
    </row>
    <row r="12" spans="1:11" s="24" customFormat="1" ht="29.25" customHeight="1">
      <c r="A12" s="28" t="s">
        <v>30</v>
      </c>
      <c r="B12" s="28"/>
      <c r="C12" s="11"/>
      <c r="D12" s="12"/>
      <c r="E12" s="22"/>
      <c r="F12" s="16"/>
      <c r="G12" s="15">
        <f>SUM(G3:G11)</f>
        <v>0</v>
      </c>
      <c r="H12" s="13"/>
      <c r="I12" s="15">
        <f>SUM(I3:I11)</f>
        <v>0</v>
      </c>
      <c r="J12" s="16"/>
      <c r="K12" s="15">
        <f>SUM(K3:K11)</f>
        <v>0</v>
      </c>
    </row>
    <row r="13" spans="1:11" ht="22.5" customHeight="1">
      <c r="B13" s="25" t="s">
        <v>31</v>
      </c>
    </row>
    <row r="14" spans="1:11" ht="13.5">
      <c r="A14" s="26" t="s">
        <v>32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</row>
    <row r="15" spans="1:11" ht="13.5">
      <c r="A15" s="26" t="s">
        <v>33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</row>
    <row r="16" spans="1:11" ht="13.5">
      <c r="A16" s="26" t="s">
        <v>34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</row>
    <row r="17" spans="1:11" ht="13.5">
      <c r="A17" s="26" t="s">
        <v>35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</row>
    <row r="18" spans="1:11" ht="13.5">
      <c r="A18" s="26" t="s">
        <v>36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</row>
    <row r="19" spans="1:11" ht="13.5">
      <c r="A19" s="26" t="s">
        <v>37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</row>
    <row r="20" spans="1:11" ht="13.5">
      <c r="A20" s="26" t="s">
        <v>38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</row>
    <row r="21" spans="1:11" ht="13.5">
      <c r="A21" s="26" t="s">
        <v>39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</row>
    <row r="22" spans="1:11" ht="13.5">
      <c r="A22" s="26" t="s">
        <v>40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3" spans="1:11" ht="13.5">
      <c r="A23" s="26" t="s">
        <v>41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1" ht="13.5">
      <c r="A24" s="26" t="s">
        <v>42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ht="13.5">
      <c r="A25" s="26" t="s">
        <v>43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</sheetData>
  <sheetProtection selectLockedCells="1" selectUnlockedCells="1"/>
  <mergeCells count="13">
    <mergeCell ref="A24:K24"/>
    <mergeCell ref="A25:K25"/>
    <mergeCell ref="A18:K18"/>
    <mergeCell ref="A19:K19"/>
    <mergeCell ref="A20:K20"/>
    <mergeCell ref="A21:K21"/>
    <mergeCell ref="A22:K22"/>
    <mergeCell ref="A23:K23"/>
    <mergeCell ref="A17:K17"/>
    <mergeCell ref="A12:B12"/>
    <mergeCell ref="A14:K14"/>
    <mergeCell ref="A15:K15"/>
    <mergeCell ref="A16:K16"/>
  </mergeCells>
  <pageMargins left="1.0047916666666667" right="0.75" top="1" bottom="1" header="0.51180555555555551" footer="0.51180555555555551"/>
  <pageSetup paperSize="9" scale="91" firstPageNumber="0" orientation="landscape" r:id="rId1"/>
  <headerFooter alignWithMargins="0">
    <oddHeader xml:space="preserve">&amp;C&amp;"Arial,Pogrubiony"&amp;14FORMULARZ CENOWY    
&amp;R&amp;"Arial,Pogrubiony"&amp;14Zał. nr 2&amp;"Arial,Normalny"&amp;10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wsduser</dc:creator>
  <cp:lastModifiedBy>wsduser</cp:lastModifiedBy>
  <cp:lastPrinted>2019-05-10T05:51:24Z</cp:lastPrinted>
  <dcterms:created xsi:type="dcterms:W3CDTF">2019-05-08T09:41:42Z</dcterms:created>
  <dcterms:modified xsi:type="dcterms:W3CDTF">2019-05-13T08:40:45Z</dcterms:modified>
</cp:coreProperties>
</file>