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210" windowHeight="8415" tabRatio="596" firstSheet="31" activeTab="33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 " sheetId="6" r:id="rId6"/>
    <sheet name="Pakiet 7 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 " sheetId="21" r:id="rId21"/>
    <sheet name="Pakiet 22 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 " sheetId="29" r:id="rId29"/>
    <sheet name="Pakiet 30" sheetId="30" r:id="rId30"/>
    <sheet name="Pakiet 31 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 " sheetId="37" r:id="rId37"/>
    <sheet name="Pakiet 38" sheetId="38" r:id="rId38"/>
  </sheets>
  <definedNames>
    <definedName name="_xlfn.BAHTTEXT" hidden="1">#NAME?</definedName>
    <definedName name="_xlnm.Print_Area" localSheetId="9">'Pakiet 10'!$A$1:$K$8</definedName>
    <definedName name="_xlnm.Print_Area" localSheetId="10">'Pakiet 11'!$A$1:$K$8</definedName>
    <definedName name="_xlnm.Print_Area" localSheetId="11">'Pakiet 12'!$A$1:$K$6</definedName>
    <definedName name="_xlnm.Print_Area" localSheetId="12">'Pakiet 13'!$A$1:$K$15</definedName>
    <definedName name="_xlnm.Print_Area" localSheetId="13">'Pakiet 14'!$A$1:$K$7</definedName>
    <definedName name="_xlnm.Print_Area" localSheetId="16">'Pakiet 17'!$A$1:$K$17</definedName>
    <definedName name="_xlnm.Print_Area" localSheetId="18">'Pakiet 19'!$A$1:$K$54</definedName>
    <definedName name="_xlnm.Print_Area" localSheetId="1">'Pakiet 2'!$A$1:$K$23</definedName>
    <definedName name="_xlnm.Print_Area" localSheetId="19">'Pakiet 20'!$A$1:$L$68</definedName>
    <definedName name="_xlnm.Print_Area" localSheetId="22">'Pakiet 23'!$A$1:$K$6</definedName>
    <definedName name="_xlnm.Print_Area" localSheetId="23">'Pakiet 24'!$A$1:$K$6</definedName>
    <definedName name="_xlnm.Print_Area" localSheetId="27">'Pakiet 28'!$A$1:$L$52</definedName>
    <definedName name="_xlnm.Print_Area" localSheetId="4">'Pakiet 5'!$A$1:$K$16</definedName>
    <definedName name="_xlnm.Print_Area" localSheetId="5">'Pakiet 6 '!$A$1:$L$23</definedName>
    <definedName name="_xlnm.Print_Area" localSheetId="8">'Pakiet 9'!$A$1:$L$22</definedName>
    <definedName name="_xlnm.Print_Area" localSheetId="14">'Pakiet15'!$A$1:$L$23</definedName>
  </definedNames>
  <calcPr fullCalcOnLoad="1"/>
</workbook>
</file>

<file path=xl/comments17.xml><?xml version="1.0" encoding="utf-8"?>
<comments xmlns="http://schemas.openxmlformats.org/spreadsheetml/2006/main">
  <authors>
    <author>wsd</author>
  </authors>
  <commentList>
    <comment ref="I5" authorId="0">
      <text>
        <r>
          <rPr>
            <b/>
            <sz val="8"/>
            <rFont val="Tahoma"/>
            <family val="0"/>
          </rPr>
          <t>wsd: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wsd</author>
  </authors>
  <commentList>
    <comment ref="I7" authorId="0">
      <text>
        <r>
          <rPr>
            <b/>
            <sz val="8"/>
            <rFont val="Tahoma"/>
            <family val="0"/>
          </rPr>
          <t>wsd: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wsd</author>
  </authors>
  <commentList>
    <comment ref="G5" authorId="0">
      <text>
        <r>
          <rPr>
            <b/>
            <sz val="8"/>
            <rFont val="Tahoma"/>
            <family val="0"/>
          </rPr>
          <t>wsd: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<sst xmlns="http://schemas.openxmlformats.org/spreadsheetml/2006/main" count="1558" uniqueCount="610">
  <si>
    <r>
      <t>Prowadnik wykonany z nitinolu</t>
    </r>
    <r>
      <rPr>
        <sz val="10"/>
        <color indexed="8"/>
        <rFont val="Arial"/>
        <family val="2"/>
      </rPr>
      <t>, o średnicy 0,025" i długości 150 cm, w kolorze czarnym, bardzo elastyczny i odporny na zapętlenie, pokryty powłoką hydrofilną oraz poliuretanem, z prostą i elastyczną końcówką, widoczny w promieniach RTG. Drut zabezpieczony plastikową osłonką, zakończoną z jednej strony dyspenserem a z drugiej strony łącznikiem luer lock umożliwiającym podanie płynu. Prowadnik dostępny w dwóch wersjach: ze standardowym trzonem i miękką 7 cm końcówką oraz sztywnym trzonem i miękką 3 cm końcówką.</t>
    </r>
  </si>
  <si>
    <t>Prowadnik prosty, sztywny z elastyczną końcówką 0,025”, dł. 125 cm, wykonany ze stali medycznej, pokryty teflonem, widoczny w promieniach RTG.</t>
  </si>
  <si>
    <t>Pakiet nr 31 Cewniki do embolectomii</t>
  </si>
  <si>
    <t>Cewnik Fogarty'ego CH 2 ,dł. 40cm.</t>
  </si>
  <si>
    <t>Cewnik Fogarty'ego ch 2 ,dł. 80cm.</t>
  </si>
  <si>
    <t>Cewnik Fogarty'ego  ch 3 ,dł. 40cm.</t>
  </si>
  <si>
    <t>Cewnik Fogarty'ego ch 3 ,dł. 80cm.</t>
  </si>
  <si>
    <t>Cewnik Fogarty'ego ch 2 ,dł. 60cm.</t>
  </si>
  <si>
    <r>
      <t xml:space="preserve">Grupa VI: Dren Redon </t>
    </r>
    <r>
      <rPr>
        <sz val="10"/>
        <rFont val="Arial"/>
        <family val="2"/>
      </rPr>
      <t xml:space="preserve">
Dren Redon wykonany z termoplastycznego PCW, odporny na załamanie, gładki, z linią widoczną w rtg, ze znacznikiem głębokości, dł. 50 cm, sterylny, rozmiary: 6Ch, 8Ch, 10Ch, 12Ch, 14Ch.   Po 20szt
</t>
    </r>
  </si>
  <si>
    <t>nr CH 6</t>
  </si>
  <si>
    <t>nr CH 8</t>
  </si>
  <si>
    <t xml:space="preserve"> nr CH 10</t>
  </si>
  <si>
    <t xml:space="preserve"> nr  CH 12</t>
  </si>
  <si>
    <t>nr CH 14</t>
  </si>
  <si>
    <t>Razem za wszystkie grupy:</t>
  </si>
  <si>
    <t xml:space="preserve">nr katalogowy, producent </t>
  </si>
  <si>
    <t xml:space="preserve">elektroda  noworodkowa niewidoczna w RTG i MRI. specjalny czujnik węglowy , na bazie gąbki Pe lub włókniny o średnicy (przekrój)  od 24 do 30 mm </t>
  </si>
  <si>
    <t>elektroda pediatryczna niewidoczna w RTG i MRI, specjalny czujnik węglowy ,na bazie gąbki PE lub włókniny  o średnicy (przekrój)  od 35 do 40 mm</t>
  </si>
  <si>
    <t>elektroda dla dorosłych niewidoczna w RTG i MRI ,specjalny czujnik węglowy Na bazie gąbki PE o średnicy (przekrój)  od 50 do 55 mm</t>
  </si>
  <si>
    <t>elektroda  do Holtera na bazie pianki PE dla dorosłych o średnicy (przekrój)  od 60x66 mm ,Elektroda z przesuniętym czujnikiem.</t>
  </si>
  <si>
    <t>Kateter ssący uszny, zagięty, wykonany ze stali nierdzewnej. Połączenie typu Luer. Atraumatyczna zaokrąglona końcówka katetera. Średnica katetera 0.6mm, długość 70mm. Jednorazowy. Pakowany sterylnie pojedynczo. Opakowanie zbiorcze 50 szt</t>
  </si>
  <si>
    <t>Kateter ssący uszny, zagięty, wykonany ze stali nierdzewnej. Połączenie typu Luer. Atraumatyczna zaokrąglona końcówka katetera. Średnica katetera 1.6mm, długość 70mm. Jednorazowy. Pakowany sterylnie pojedynczo. Opakowanie zbiorcze 50 szt</t>
  </si>
  <si>
    <t>Kateter ssący uszny, zagięty, wykonany ze stali nierdzewnej. Połączenie typu Luer. Atraumatyczna zaokrąglona końcówka katetera. Średnica katetera 2.0mm, długość 70mm. Jednorazowy. Pakowany sterylnie pojedynczo. Opakowanie zbiorcze 50 szt</t>
  </si>
  <si>
    <t>Rączka ssąca jednorazowa do podłączenia z kateterem ssącym usznym (połączenie typu Luer). Regulacja siły ssania. Pakowana sterylnie pojedynczo. Opakowanie zbiorcze 50szt</t>
  </si>
  <si>
    <t xml:space="preserve">Mini płytka naciskowa, wąska część centralna,  3+ 3  otwory, grubość 1.0  mm,  czysty  tytan </t>
  </si>
  <si>
    <t>19.</t>
  </si>
  <si>
    <t>Płytka ,  prosta, 20otworów ,  grubość 1.5  mm,  czysty tytan</t>
  </si>
  <si>
    <t>20.</t>
  </si>
  <si>
    <t>Płytka adaptacyjna  20 otworów ,  grubość 1,0  mm,  czysty tytan</t>
  </si>
  <si>
    <t>21.</t>
  </si>
  <si>
    <t>śruba   2.0  mm,samogwintująca,  długości 18 mm, stop tytanu (TAN),  opakowanie zawiera 1sztuka w  klipsie</t>
  </si>
  <si>
    <t>22.</t>
  </si>
  <si>
    <t>śruba   2.4  mm,samogwintująca,  długości 12 mm, stop tytanu (TAN),  opakowanie zawiera 1sztuka w  klipsie</t>
  </si>
  <si>
    <t>23.</t>
  </si>
  <si>
    <t>śruba   2.0  mm,samogwintująca,  długości 12 mm, stop tytanu (TAN),  opakowanie zawiera 1sztuka w  klipsie</t>
  </si>
  <si>
    <t>24.</t>
  </si>
  <si>
    <t>Płytka 1.5  do dnaoczodołu rapid sorb ,długa,  grubość 0.5  mm,  sterylna,</t>
  </si>
  <si>
    <t>opak</t>
  </si>
  <si>
    <t>25.</t>
  </si>
  <si>
    <t>śruba   2.0  mm,  długości 8 mm, stal nierdzewna</t>
  </si>
  <si>
    <t>26.</t>
  </si>
  <si>
    <t>Szpula z drutem do wąizania  0.6  mm,długość 8  m, stal nierdzewna</t>
  </si>
  <si>
    <t>27.</t>
  </si>
  <si>
    <t>Płytka  krótka,  3+ 3  otwory,obustronna, grubość 0.5  mm, czysty tytan</t>
  </si>
  <si>
    <t>28.</t>
  </si>
  <si>
    <t>Płytka  średnia,  3+ 3  otwory, obustronna, grubość 0.5  mm, czysty tytan</t>
  </si>
  <si>
    <t>29.</t>
  </si>
  <si>
    <t>Płytka  krótka,  3+ 3  otwory, obustronna, grubość 0,7  mm, czysty tytan</t>
  </si>
  <si>
    <t>30.</t>
  </si>
  <si>
    <t>Pakiet nr 23  - Elektrody do elektrokardiochirurgii  CPV 33196000-0</t>
  </si>
  <si>
    <t>Płytka  średnia,  3+ 3  otwory, obustronna, grubość 0.7  mm, czysty tytan</t>
  </si>
  <si>
    <t>31.</t>
  </si>
  <si>
    <t>Płytka  krótka,  3+ 3  otwory, obustronna, grubość 0,8  mm, czysty tytan</t>
  </si>
  <si>
    <t>32.</t>
  </si>
  <si>
    <t>Płytka  średnia,  3+ 3  otwory, obustronna, grubość 0.8  mm, czysty tytan</t>
  </si>
  <si>
    <t>33.</t>
  </si>
  <si>
    <t>Płytka do dna oczodołu, 24  x  24  mm,  grubość 0.8  mm, sterylna</t>
  </si>
  <si>
    <t>34.</t>
  </si>
  <si>
    <t>Płytka adaptacyjna RapidSorb 1.5,  8 otworów , grubość 0.8  mm, sterylna,</t>
  </si>
  <si>
    <t>35.</t>
  </si>
  <si>
    <t>śruba korowa RapidSorb  1.5  mm,  długość śruba korowa RapidSorb  1.5  mm,  długość 4mm,sterylna,opak. Zawiera 4 sztuki</t>
  </si>
  <si>
    <t>36.</t>
  </si>
  <si>
    <t>Płytka adaptacyjna RapidSorb 2.0,  8 otworów , grubość 1.2  mm, sterylna,</t>
  </si>
  <si>
    <t>37.</t>
  </si>
  <si>
    <t>śruba korowa RapidSorb   2.0  mm,  długość 6 mm,sterylna,opakowanie zawiera 4 szt.</t>
  </si>
  <si>
    <t>Elektrody jedn. do elektrochirurgii.   Jednorazowa elektroda bierna dwudzielna z pierścieniem ekwipotencjalnym 23cm² , powierzchnia 85cm²</t>
  </si>
  <si>
    <t xml:space="preserve">Mankiet noworodkowy jedn.  szerokość mankietu 3,1cm - dł.mankietu 5,7cm </t>
  </si>
  <si>
    <t xml:space="preserve">Mankiet noworodkowy jedn.szerokość mankietu 4,3cm - dł.mankietu 8cm </t>
  </si>
  <si>
    <r>
      <t>Zestaw do punkcji pęcherza moczowego CH 8, CH 10, CH 12</t>
    </r>
    <r>
      <rPr>
        <sz val="12"/>
        <color indexed="8"/>
        <rFont val="Calibri"/>
        <family val="2"/>
      </rPr>
      <t xml:space="preserve"> w składzie: cewnik typu Pigtail, znakowany dla dokładnego umiejscowienia, o długości 65 cm, wykonany z poliuretanu, zakończony lejkiem do podłączenia worka na mocz, z zaciskiem regulującym przepływ moczu; igła punkcyjna rozrywalna, wykonana ze stali medycznej, o długości 12 cm i średnicy: 3,6 mm dla cewnika CH8, 4,6 mm dla cewnika CH10 oraz 5,6 mm dla cewnika CH12; zatyczka; skalpel.  </t>
    </r>
  </si>
  <si>
    <r>
      <t>Zestaw do punkcji pęcherza moczowego CH 14</t>
    </r>
    <r>
      <rPr>
        <sz val="12"/>
        <color indexed="8"/>
        <rFont val="Calibri"/>
        <family val="2"/>
      </rPr>
      <t xml:space="preserve"> w składzie: cewnik typu Pigtail, znakowany dla dokładnego umiejscowienia, o długości 65 cm, wykonany z poliuretanu, zakończony lejkiem do podłączenia worka na mocz, z zaciskiem regulującym przepływ moczu; igła punkcyjna rozrywalna, wykonana ze stali medycznej, o długości 12 cm i średnicy 5,6 mm; zatyczka; skalpel.  </t>
    </r>
  </si>
  <si>
    <r>
      <t>Zestaw wymienny do punkcji pęcherza moczowego CH8, CH10, CH12</t>
    </r>
    <r>
      <rPr>
        <sz val="12"/>
        <color indexed="8"/>
        <rFont val="Calibri"/>
        <family val="2"/>
      </rPr>
      <t xml:space="preserve"> w składzie: cewnik typu Pigtail, znakowany dla dokładnego umiejscowienia, o długości 65 cm, wykonany z poliuretanu, zakończony lejkiem do podłączenia worka na mocz, z zaciskiem regulującym przepływ moczu; prowadnica prosta z elastyczną końcówką, pokryta teflonem, o średnicy 0,038” i dł. 100cm; zatyczka.  </t>
    </r>
  </si>
  <si>
    <r>
      <t xml:space="preserve">Igła rozrywalna do punkcji pęcherza moczowego o średnicy zewnętrznej 5,6 mm oraz 4,6 mm </t>
    </r>
    <r>
      <rPr>
        <sz val="12"/>
        <color indexed="8"/>
        <rFont val="Calibri"/>
        <family val="2"/>
      </rPr>
      <t>(średnica wewnętrzna 5,2 mm oraz 4,2 mm), długości 12 cm, wykonana ze stali medycznej.</t>
    </r>
  </si>
  <si>
    <t>w depozyt</t>
  </si>
  <si>
    <r>
      <t xml:space="preserve">ZASTAWKA CYLINDRYCZNA </t>
    </r>
    <r>
      <rPr>
        <sz val="10"/>
        <rFont val="Arial"/>
        <family val="2"/>
      </rPr>
      <t xml:space="preserve">UltraVS ® </t>
    </r>
    <r>
      <rPr>
        <sz val="10"/>
        <color indexed="8"/>
        <rFont val="Arial"/>
        <family val="2"/>
      </rPr>
      <t>(In-Line system) noworodkowa niskociśnieniowa - zestaw ze</t>
    </r>
    <r>
      <rPr>
        <sz val="10"/>
        <rFont val="Arial"/>
        <family val="2"/>
      </rPr>
      <t xml:space="preserve"> zbiornikiem Rickhama, drenem komorowym Small </t>
    </r>
    <r>
      <rPr>
        <sz val="10"/>
        <color indexed="8"/>
        <rFont val="Arial"/>
        <family val="2"/>
      </rPr>
      <t>18cm i przyłączonym drenem dootrzewnowym otwartym 90cm.</t>
    </r>
  </si>
  <si>
    <r>
      <t>ZASTAWKA CYLINDRYCZNA</t>
    </r>
    <r>
      <rPr>
        <sz val="10"/>
        <rFont val="Arial"/>
        <family val="2"/>
      </rPr>
      <t xml:space="preserve"> UltraVS ®</t>
    </r>
    <r>
      <rPr>
        <sz val="10"/>
        <color indexed="8"/>
        <rFont val="Arial"/>
        <family val="2"/>
      </rPr>
      <t xml:space="preserve"> (In-Line system) noworodkowa średniociśnieniowa - zestaw ze zbiornikiem Rickhama, drenem komorowym Small18 cm i przyłączonym drenem dootrzewnowym otwartym 90cm.</t>
    </r>
  </si>
  <si>
    <t>ZASTAWKA CYLINDRYCZNA UltraVS ® (In-Line system) noworodkowa wysokociśnieniowa - zestaw ze zbiornikiem Rickhama, drenem komorowym Pudenz Small 18cm i przyłączonym drenem dootrzewnowym otwartym 90cm.</t>
  </si>
  <si>
    <t>Dren dosercowy  Infant, 55cm, średniociśnieniowy</t>
  </si>
  <si>
    <t>Dren dosercowy  Standard, 60cm, nisko, średnio i wysokociśnieniowy</t>
  </si>
  <si>
    <t>Dren komorowy Standard  18cm</t>
  </si>
  <si>
    <t>Dren komorowy  Small , 18cm</t>
  </si>
  <si>
    <t>Dren dootrzewnowy z otwartym końcem, 120cm</t>
  </si>
  <si>
    <t>Zbiornik Rickhama mały, /11.5mm x 7.7mm/</t>
  </si>
  <si>
    <t>Pakiet nr 33 - Rurki tracheostomijne bez mankietu ,z łącznikiem dla dzieci CPV- 33171000-9</t>
  </si>
  <si>
    <t>ZASTAWKA niskoprofilowa Standard, ciśnienie niskie, z integralnym fizjologicznym urządzeniem antysyfonowym  ASD normalnie otwartym - z drenem  komorowym Standard z prowadnicą 18cm, silikonowym prowadnikiem kolankowym i przyłączonym drenem dootrzewnowym otwartym 120cm.</t>
  </si>
  <si>
    <t>ZASTAWKA niskoprofilowa Standard, ciśnienie średnie, z integralnym fizjologicznym urządzeniem antysyfonowym  ASD normalnie otwartym - z drenem  komorowym  Standard z prowadnicą 18cm, silikonowym prowadnikiem kolankowym i przyłączonym drenem dootrzewnowym otwartym 120cm.</t>
  </si>
  <si>
    <t>ZASTAWKA niskoprofilowa Mini, ciśnienie niskie, z integralnym fizjologicznym urządzeniem antysyfonowym  ASD normalnie otwartym - z drenem  komorowym Small z prowadnicą 18cm, silikonowym prowadnikiem kolankowym i z przyłączonym drenem dootrzewnowym otwartym 90cm.</t>
  </si>
  <si>
    <t>ZASTAWKA niskoprofilowa Mini, ciśnienie średnie, z integralnym fizjologicznym urządzeniem antysyfonowym  ASD normalnie otwartym - z drenem  komorowym  Small z prowadnicą 18cm, silikonowym prowadnikiem kolankowym i z przyłączonym drenem dootrzewnowym otwartym 90cm.</t>
  </si>
  <si>
    <t>Zamknięty zestaw do drenażu zewnętrznego z plastikowym panelem z podwójną skalą ciśnienia, biuretą o poj. 50ml, workiem o pojemności 700ml, dwoma portami do bezigłowego pobierania płynu mózgowo-rdzeniowego.</t>
  </si>
  <si>
    <t>Dren do drenażu komorowego, Pediatryczny o dł. 23cm, średnicy wew. 1,3mm i zewn. 2,5mm wraz z trokarem i prowadnicą drenu komorowego.</t>
  </si>
  <si>
    <t>Dren komorowy gruby o długości 35cm, średnicy wew. 1,6 i zewn. 2,9mm wraz z trokarem i prowadnicą drenu komorowego.</t>
  </si>
  <si>
    <t>Dren lędźwiowy o długości 80cm, średnicy wew. 0,7 i zewn. 1,5mm wraz z igłą Touchy, klamerkami i łącznikiem Luer</t>
  </si>
  <si>
    <t xml:space="preserve">Worki wymienne do drenażu zamkniętego 700 ml, </t>
  </si>
  <si>
    <t>Łącznik zastawkowy prosty, średnica wewn. 1,1mm, zewn. 1,9mm</t>
  </si>
  <si>
    <t xml:space="preserve">Prowadnik do wyprowadzania drenu komorowego pod kątem prostym </t>
  </si>
  <si>
    <t>Łącznik Luer</t>
  </si>
  <si>
    <r>
      <t>Prowadnica jednorazowa do drenu dootrzewnowego o dł. 45cm i 65cm</t>
    </r>
    <r>
      <rPr>
        <sz val="10"/>
        <color indexed="10"/>
        <rFont val="Arial"/>
        <family val="2"/>
      </rPr>
      <t xml:space="preserve"> </t>
    </r>
  </si>
  <si>
    <t xml:space="preserve">Koszulki sterylne do prowadnicy wielorazowej o dł. 46cm i 61cm </t>
  </si>
  <si>
    <r>
      <t>Zestaw do przezskórnej nefrostomii typu „One-Step” (do bezpośredniego nakłucia) w składzie: cewnik nefrostomijny Ch 8, dł. 25 cm,</t>
    </r>
    <r>
      <rPr>
        <sz val="12"/>
        <color indexed="8"/>
        <rFont val="Calibri"/>
        <family val="2"/>
      </rPr>
      <t xml:space="preserve"> wykonany z poliuretanu, z otworami drenującymi rozmieszczonymi na pętli cewnika, z zakończeniem luer lock, płytką mocującą cewnik do skóry, jednodrożnym kranikiem regulującym przepływ moczu oraz tubą do wyprostowania cewnika; igła punkcyjna 2-u częściowa 17,5 G, widoczna w promieniach USG z zakończeniem luer lock do połączenia z cewnikiem; mandryn z zaokrągloną końcówką do bezpiecznego wyprostowania cewnika; uniwersalny łącznik luer lock z małym lejkiem.</t>
    </r>
  </si>
  <si>
    <t>Pozycja nr 5 - Myjka -rekawica do higieny osobistej</t>
  </si>
  <si>
    <t>Pakiet nr 34 - Układ oddechowy  ,jednorurowy dwuświatłowy z workiem do aparatu do znieczulenia</t>
  </si>
  <si>
    <t>Pakiet nr 37 - jednrazowy wkład do ssaka inżelctorowego kompatybilny z ssakami medycznymi firmy Draeger przy aparatach do znieczulenia</t>
  </si>
  <si>
    <r>
      <t>Zestaw do przezskórnej nefrostomii typu „One-Step” (do bezpośredniego nakłucia) w składzie: cewnik nefrostomijny typu J CH10, CH12,</t>
    </r>
    <r>
      <rPr>
        <sz val="12"/>
        <color indexed="8"/>
        <rFont val="Calibri"/>
        <family val="2"/>
      </rPr>
      <t xml:space="preserve"> dł. 30 cm, z otworami drenującymi rozmieszczonymi na pętli cewnika oraz tubą do wyprostowania cewnika; igła punkcyjna 2-u częściowa w rozmiarze 18Gx30cm, widoczna w promieniach USG; skalpel, jednodrożny kranik (z wejściem luer lock) regulujący przepływ moczu; łącznik luer lock umożliwiający połączenie z workiem na mocz; dysk do umocowania cewnika; zacisk mocujący cewnik do dysku.</t>
    </r>
  </si>
  <si>
    <r>
      <t>Zestaw do przezskórnej nefrostomii typu „One-Step” (do bezpośredniego nakłucia) w składzie: cewnik nefrostomijny typu J CH14 dł. 30 cm</t>
    </r>
    <r>
      <rPr>
        <sz val="12"/>
        <color indexed="8"/>
        <rFont val="Calibri"/>
        <family val="2"/>
      </rPr>
      <t>, z otworami drenującymi rozmieszczonymi na pętli cewnika oraz tubą do wyprostowania cewnika; igła punkcyjna 2-u częściowa w rozmiarze 18Gx30cm, widoczna w promieniach USG; skalpel, jednodrożny kranik (z wejściem luer lock) regulujący przepływ moczu; łącznik luer lock umożliwiający połączenie z workiem na mocz; dysk do umocowania cewnika; zacisk mocujący cewnik do dysku.</t>
    </r>
  </si>
  <si>
    <t>Zestaw do niskociśnieniowego drenażu drobnych ran pooperacyjnych - Mini redon 50ml sterylne</t>
  </si>
  <si>
    <t>Układ oddechowy  ,jednorurowy dwuświatłowy z workiem do aparatu do znieczulenia</t>
  </si>
  <si>
    <t>Układ oddechowy, jednorurowy, dwuświatłowy, z membraną zapewniającą wymianę termiczną, o średnicy 22 mm i długości 183 cm, z kolankiem, portem do kapnometrii, do aparatów do znieczulenia, z dodatkową rurą długości 90-150 cm z workiem 1l, bez lateksu. Wydajność ogrzania powietrza wdychanego 6,2 stopni C przy przepływie 4l/min. Opór wdechowy max 0,14 cm H2O i wydechowy max 0,16 H2O przy przepływie 10l/min i długości układu 183 cm. Waga bez akcesoriów 170g, jednorazowy, czysty mikrobiologicznie.</t>
  </si>
  <si>
    <t>Zestaw do niskociśnieniowego drenażu drobnych ran pooperacyjnych - Mini redon 50ml ,przeznaczony do długotrwałego drenażu grawitacyjnego drobnych ran, krwiaków, ropni, pooeracyjnego drenżu ran w obrębie ucha ,nosa,Składający się z  plastikowego pojemnika ssącego typu płaski mieszek, wykonany z polietylenu o bardzo wysokim stopniu rozprężalności o pojemności 50ml. sterylne</t>
  </si>
  <si>
    <r>
      <t xml:space="preserve">Butle typu redona 200ml         </t>
    </r>
    <r>
      <rPr>
        <sz val="10"/>
        <rFont val="Arial"/>
        <family val="0"/>
      </rPr>
      <t xml:space="preserve">                                                                       Butelka typu płaskiego , przeznaczona do drenażu grawitacyjnego, Wykonana z poliuretanu , z możliwością połączenia z drenami o średnicach od 6 CH do 18 CH , ze skalą ułatwiającą ocenę odessanego płynu  sterylny</t>
    </r>
  </si>
  <si>
    <r>
      <t xml:space="preserve">Butle typu  redona 400ml                        </t>
    </r>
    <r>
      <rPr>
        <sz val="10"/>
        <color indexed="60"/>
        <rFont val="Czcionka tekstu podstawowego"/>
        <family val="2"/>
      </rPr>
      <t xml:space="preserve">                                                          Butelka typu płaskiego , przeznaczona do drenażu grawitacyjnego, Wykonana z poliuretanu , z możliwością połączenia z drenami o średnicach od 6 CH do 18 CH , ze skalą ułatwiającą ocenę odessanego płynu sterylne</t>
    </r>
  </si>
  <si>
    <r>
      <t xml:space="preserve"> Zestaw do niskociśnieniowego drenażu ran pooperacyjnych przeznaczony do długotrwałego drenażu grawitacyjnego ran, wykonany z polietylenu o bardzo wysokim stopniu rozprężalności </t>
    </r>
    <r>
      <rPr>
        <b/>
        <sz val="10"/>
        <rFont val="Arial"/>
        <family val="2"/>
      </rPr>
      <t>o pojemności 250 ml</t>
    </r>
    <r>
      <rPr>
        <sz val="10"/>
        <rFont val="Arial"/>
        <family val="2"/>
      </rPr>
      <t>, składającego się z plastikowego pojemnika ssącego typu mieszek drenu łączącego dł.125cm z odcinalną końcówką do drenów ,,Redona" o rozmiarach CH6 i CH 8</t>
    </r>
  </si>
  <si>
    <t>Cewnik urologiczny do pęcherza moczowego.                        Urologiczny sterylny cewnik moczowy wykonany z miękkiego i elastycznego PCV z atraumatyczną, lekko zaokrągloną  końcówką  zakończoną stożkowato, wyposażony w dwa boczne otwory o łagodnie wyoblonych krawędziach, przezroczysty dren umożliwiający kontrolę wzrokową z kolorystycznym oznaczeniem rozmiaru na łączniku .rozmiar. CH6,CH8,CH10,CH12</t>
  </si>
  <si>
    <t xml:space="preserve">Łącznik do drenów i cewników (  gładki , w kształcie stożka z obustron ) </t>
  </si>
  <si>
    <t>Pakiet nr 29-Dren do drenażu jamy opłucnej i inne</t>
  </si>
  <si>
    <t>I Rurki tracheostomijne:</t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</si>
  <si>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wykonane z medycznego PCV lub silikonowanego PCV ( półprzezroczysta  mieszania PCV i silikonu o zwiększonym poślizgu dla       </t>
    </r>
  </si>
  <si>
    <t xml:space="preserve">                cewników) i  termoplastycznego materiału dopasowującego się  do kształtu dróg oddechowych, eliminującego urazy</t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</si>
  <si>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o anatomicznym kształcie rurka zagięta pod kątem 90° 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</si>
  <si>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posiadające łącznik (15mm) umożliwiający połączenie ze sprzętem anestezjologicznym</t>
    </r>
  </si>
  <si>
    <t xml:space="preserve">           posiadały w zestawie mandryn ułatwiajacy założenie rurki</t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</si>
  <si>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taśma mocująca czas używania rurki 30 dni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</si>
  <si>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jednostkowe opakowanie zawiera wymiar średnicy zewnętrznej, wewnętrznej oraz długość rurki tracheostomijnej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</si>
  <si>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posiadające odpowiednią długość – bezpieczną dla dzieci, np.:</t>
    </r>
  </si>
  <si>
    <t xml:space="preserve">   </t>
  </si>
  <si>
    <t>rozmiar 3,0 – I.D. 3,0 mm; O.D. do 4,8 mm; dł.  do 39 mm</t>
  </si>
  <si>
    <t>rozmiar 3,5 – I.D. 3,5 mm; O.D. do 5,4 mm; dł.  do 40 mm</t>
  </si>
  <si>
    <t>rozmiar 4,0 – I.D. 4,0 mm; O.D. do 6,0 mm; dł.  do 41 mm</t>
  </si>
  <si>
    <t>rozmiar 4,5 -  I.D. 4,5 mm; O.D. do 6,7 mm; dł.  do 42 mm</t>
  </si>
  <si>
    <t>rozmiar 5,0 – I.D. 5,0 mm; O.D. do 7,3 mm; dł.  do 44 mm</t>
  </si>
  <si>
    <t>rozmiar 6,0 – I.D. 6,0 mm; O.D. do 8,5 mm; dł.  do 54 mm</t>
  </si>
  <si>
    <t>Układ pediatryczny  Mapleson F z modyfikacją Kuhna Reesa</t>
  </si>
  <si>
    <r>
      <t xml:space="preserve">Poz. 1 </t>
    </r>
    <r>
      <rPr>
        <sz val="10"/>
        <rFont val="Arial CE"/>
        <family val="0"/>
      </rPr>
      <t>- Układ pediatryczny  Mapleson F z modyfikacją Kuhna Reesa</t>
    </r>
  </si>
  <si>
    <t>długości 1,8 m z ramieniem dodatkowym 0,4m i otwartym workiem 0,5 l z logo producenta na kołnierzu</t>
  </si>
  <si>
    <r>
      <t xml:space="preserve">Rury kodowane kolorystycznie. Kolanko 90 stopni </t>
    </r>
    <r>
      <rPr>
        <b/>
        <u val="single"/>
        <sz val="10"/>
        <rFont val="Arial CE"/>
        <family val="2"/>
      </rPr>
      <t>z portem z kapturkiem zabezpieczającym</t>
    </r>
  </si>
  <si>
    <t xml:space="preserve">wyposażonym w pin do odwieszenia,zakończenie (łącznik  prosty 15F/22F), możliwość redukcji przestrzeni martwej, </t>
  </si>
  <si>
    <t>dla wentylacji spontanicznej i ręcznej.</t>
  </si>
  <si>
    <t>W zestawie łączniki 6-9mm/15 M oraz 15F-22F.</t>
  </si>
  <si>
    <t>Całość fabrycznie zapakowana w jeden zestaw, mikrobiologicznie czysta</t>
  </si>
  <si>
    <r>
      <t xml:space="preserve">Poz. 2 </t>
    </r>
    <r>
      <rPr>
        <sz val="10"/>
        <rFont val="Arial CE"/>
        <family val="0"/>
      </rPr>
      <t>- Układ pediatryczny  Mapleson F z modyfikacją Kuhna Reesa</t>
    </r>
  </si>
  <si>
    <t>długości 1,8 m  ze złączem 1M od strony respiratora , bez portu kapno, z ramieniem dodatkowym 0,4m i otwartym workiem 0,5 l</t>
  </si>
  <si>
    <t xml:space="preserve"> z logo producenta na kołnierzu.</t>
  </si>
  <si>
    <r>
      <t>Rury kodowane kolorystycznie. Kolanko 90 stopni bez</t>
    </r>
    <r>
      <rPr>
        <b/>
        <u val="single"/>
        <sz val="10"/>
        <rFont val="Arial CE"/>
        <family val="2"/>
      </rPr>
      <t xml:space="preserve"> portu z kapturkiem zabezpieczającym z pinem do odwieszenia,</t>
    </r>
  </si>
  <si>
    <t>zakończenie (łącznik  prosty 15F/22F), możliwość redukcji przestrzeni martwej, dla wentylacji spontanicznej i ręcznej.</t>
  </si>
  <si>
    <t xml:space="preserve">Pakiet 18- Układy pediatryczne Mapleson F z modyfikacją Kuhna Reesa CPV 33000000-0 </t>
  </si>
  <si>
    <t>nr kat. producent</t>
  </si>
  <si>
    <t>Nr katalogu</t>
  </si>
  <si>
    <t xml:space="preserve">Nazwa sprzetu </t>
  </si>
  <si>
    <t>jed.miary</t>
  </si>
  <si>
    <t>vat%</t>
  </si>
  <si>
    <t>Wartość vat</t>
  </si>
  <si>
    <t>cena jedn.brutto</t>
  </si>
  <si>
    <t>Sterylny bezlateksowy cewnik długości 45cm wykonany z miękkiego, elastycznego PCV z atraumatycznym otworem końcowym i sześcioma krzyżowo położonymi   otworami bocznymi, proksymalny koniec wyposażony w spłaszczony łącznik umożliwiający chwyt kleszczami, skalowany co 2cm, z linią RTG na całej długości. Cewnik matowy z przeźroczystą częścią drenującą. W zestawie osobno pakowany łącznik do podłączenia z zestawem do drenażu. Pakowany podwójnie. Rozmiary : CH8,CH10,CH12,Ch14,CH18,CH22,</t>
  </si>
  <si>
    <t>Osłona na ramię C uniwersalna 3 częściowa górna z elastyczną gumką 100 x 160 cm, dolna z elastyczną gumką 80 x 150 cm, 2 taśmy przylepne 3 x 100 cm.</t>
  </si>
  <si>
    <t>szt..</t>
  </si>
  <si>
    <t>Pozycja nr 1– Filtr do ssaka</t>
  </si>
  <si>
    <t>Poz. 2 -  Worki do pomiarów diurezy godzinowej u dzieci w systemie zamkniętym</t>
  </si>
  <si>
    <t>Poz. 4 -  Torba  na wymiociny jednorazowego użytku</t>
  </si>
  <si>
    <t>Pakiet nr 8 - Wkład jednorazowy do ssaka</t>
  </si>
  <si>
    <r>
      <t>Zestaw punkcyjny</t>
    </r>
    <r>
      <rPr>
        <b/>
        <sz val="12"/>
        <color indexed="8"/>
        <rFont val="Calibri"/>
        <family val="2"/>
      </rPr>
      <t xml:space="preserve"> do punkcji pęcherza moczowego  (prosty z balonem, nakłucie pęcherza) CH 8 - CH 14</t>
    </r>
    <r>
      <rPr>
        <sz val="12"/>
        <color indexed="8"/>
        <rFont val="Calibri"/>
        <family val="2"/>
      </rPr>
      <t xml:space="preserve"> w składzie: </t>
    </r>
    <r>
      <rPr>
        <u val="single"/>
        <sz val="12"/>
        <color indexed="8"/>
        <rFont val="Calibri"/>
        <family val="2"/>
      </rPr>
      <t>cewnik prosty</t>
    </r>
    <r>
      <rPr>
        <sz val="12"/>
        <color indexed="8"/>
        <rFont val="Calibri"/>
        <family val="2"/>
      </rPr>
      <t xml:space="preserve">, znakowany dla dokładnego umiejscowienia, o długości 30  i 40 cm, wykonany ze 100 % silikonu, z balonem zintegrowanym o pojemności 1,5 ml dla cewnika CH 8, 3 ml dla cewnika CH 10, 5 ml dla cewnika CH 12 – CH 14; igła punkcyjna rozrywalna, wykonana ze stali medycznej, o długości 8 cm i 12 cm i średnicy 3,6 mm – 5,6 mm (w zależności od rozmiaru cewnika) ; zatyczka; skalpel. </t>
    </r>
  </si>
  <si>
    <r>
      <t>Zestaw wymienny</t>
    </r>
    <r>
      <rPr>
        <b/>
        <sz val="12"/>
        <color indexed="8"/>
        <rFont val="Calibri"/>
        <family val="2"/>
      </rPr>
      <t xml:space="preserve"> do punkcji pęcherza moczowego (prosty, z balonem, wymienny po nakłuciu pęcherza) CH 8 - CH 14</t>
    </r>
    <r>
      <rPr>
        <sz val="12"/>
        <color indexed="8"/>
        <rFont val="Calibri"/>
        <family val="2"/>
      </rPr>
      <t xml:space="preserve"> w składzie: </t>
    </r>
    <r>
      <rPr>
        <u val="single"/>
        <sz val="12"/>
        <color indexed="8"/>
        <rFont val="Calibri"/>
        <family val="2"/>
      </rPr>
      <t>cewnik prosty</t>
    </r>
    <r>
      <rPr>
        <sz val="12"/>
        <color indexed="8"/>
        <rFont val="Calibri"/>
        <family val="2"/>
      </rPr>
      <t xml:space="preserve">, znakowany dla dokładnego umiejscowienia, o długości 30  i 40 cm, wykonany ze 100 % silikonu, z balonem zintegrowanym o pojemności 1,5 ml dla cewnika CH 8, 3 ml dla cewnika CH 10, 5 ml dla cewnika CH 12 – CH 14; prowadnik prosty, sztywny, powleczony teflonem (PTFE) z elastyczną końcówką, o długości 100 cm i średnicy 0,025” dla cewnika CH 8, 0,032” dla cewnika CH10-CH12 oraz 0,038” dla CH 14; zatyczka.  </t>
    </r>
  </si>
  <si>
    <r>
      <t>Zestaw do plastycznej operacji miedniczki nerkowej składający się z cewnika obustronnie otwartego w rozmiarach: CH4,7 oraz CH6, dł. 32 cm</t>
    </r>
    <r>
      <rPr>
        <sz val="12"/>
        <color indexed="8"/>
        <rFont val="Calibri"/>
        <family val="2"/>
      </rPr>
      <t xml:space="preserve"> (cześć moczowodowa dł. 6 cm, część odprowadzająca 20 cm), wykonany z poliuretanu, skalowany co 1 cm, z otworami umieszczonymi w części moczowodowej i na pętli, widoczny w promieniach RTG; łącznik igłowy do połączenia worka na mocz; zatyczka.</t>
    </r>
  </si>
  <si>
    <t>Wkład jednorazowy do zbiornika ssaka elektrycznego typ - ESS 200V-E o pojemności 2000 ml wykonany z poliolefiny, wytrzymałej na rozerwanie.</t>
  </si>
  <si>
    <t>Nie sterylny, wolny od polichlorku winylu ( bezpieczna utylizacja-spopielenie nawet w niższych temperaturach).</t>
  </si>
  <si>
    <t xml:space="preserve">                                             </t>
  </si>
  <si>
    <t>Zintegrowany z pokrywą kanał ssący oraz filtr przeciwbakteryjny pełniący jednocześnie funkcję zastawki przeciwprzepełnieniowej</t>
  </si>
  <si>
    <t xml:space="preserve"> zamykającej się automatycznie po napełnieniu wkładu.</t>
  </si>
  <si>
    <t>Wkłady do ssaka o pojemności 2000ml</t>
  </si>
  <si>
    <t xml:space="preserve">czujniki do monitora Datex  Ohmeda TS –AF -10 </t>
  </si>
  <si>
    <t>Łącznik do drenów i cewników z kontrolą odsysania ( typu FINGERTIP)</t>
  </si>
  <si>
    <t>Pakiet nr 22 -Cewniki Foleya 100% sylikonu</t>
  </si>
  <si>
    <t>cewnik urologiczny Foley nr Ch6</t>
  </si>
  <si>
    <t>cewnik urologiczny Foley nr Ch 8</t>
  </si>
  <si>
    <t>cewnik urologiczny Foley nr Ch 10</t>
  </si>
  <si>
    <t>cewnik urologiczny Foley nr Ch 12</t>
  </si>
  <si>
    <t>cewnik urologiczny Foley nr Ch 14</t>
  </si>
  <si>
    <t>cewnik urologiczny Foley nr Ch 16</t>
  </si>
  <si>
    <t>cewnik urologiczny Foley nr Ch 18</t>
  </si>
  <si>
    <t>Urologiczny sterylny dwudrożny cewnik wykonany z biokompatybilnego miękkiego i elastycznego materiału, 100% silikonu z plastikową zastawką zapewniającą szczelność balonu z atraumatyczną, lekko zaokrągloną końcówką, wyposażony w dwa boczne otwory o łagodnie wyoblonych krawędziach. Balon  o różnych pojemnościach,łatwy do napełnienia i opróżnienia  odporny na rozrywanie. w rozmiarach :</t>
  </si>
  <si>
    <t>Dren do trzech zewnętrznych przetworników ciśnienia</t>
  </si>
  <si>
    <t>Wymienna końcówka pacjenta do przewodu pompy
infuzyjnej z zaworem jednokierunkowym</t>
  </si>
  <si>
    <r>
      <t xml:space="preserve">ZEWNĘTRZNE PRZETWORNIKI CIŚNIENIA PVB (dla aparatów </t>
    </r>
    <r>
      <rPr>
        <b/>
        <sz val="10"/>
        <rFont val="Arial"/>
        <family val="2"/>
      </rPr>
      <t xml:space="preserve">ANDROMEDA </t>
    </r>
    <r>
      <rPr>
        <sz val="10"/>
        <rFont val="Arial"/>
        <family val="2"/>
      </rPr>
      <t>ms GmbH</t>
    </r>
    <r>
      <rPr>
        <i/>
        <sz val="10"/>
        <rFont val="Arial"/>
        <family val="2"/>
      </rPr>
      <t>)</t>
    </r>
  </si>
  <si>
    <r>
      <t xml:space="preserve">Elektrody powierzchniowe EMG Blue Sensor(dla aparatów </t>
    </r>
    <r>
      <rPr>
        <b/>
        <sz val="10"/>
        <rFont val="Arial"/>
        <family val="2"/>
      </rPr>
      <t xml:space="preserve">ANDROMEDA </t>
    </r>
    <r>
      <rPr>
        <sz val="10"/>
        <rFont val="Arial"/>
        <family val="2"/>
      </rPr>
      <t>ms GmbH)</t>
    </r>
  </si>
  <si>
    <t>Papier termiczny szer. 110 dł. 20m, gramatura 80g</t>
  </si>
  <si>
    <r>
      <t>CEWNIK REKTALNY DWUKANAŁOWY -średnica 9 Fr  ; długość 150 mm;  materiał  cewnika- PEBAX; Wymiary balonu śr. 7 mm   dł. 20 mm; Materiał  balonu  -POLIIZOPREN , jednorazowego użytku, sterylne w pojedyńczym etui</t>
    </r>
    <r>
      <rPr>
        <i/>
        <sz val="10"/>
        <rFont val="Arial"/>
        <family val="2"/>
      </rPr>
      <t xml:space="preserve"> </t>
    </r>
  </si>
  <si>
    <t xml:space="preserve">CEWNIK REKTALNY DWUKANAŁOWY    -średnica 9 Fr  ; długość 400 mm;  materiał  cewnika- PEBAX; Wymiary balonu śr. 16 mm   dł. 30 mm; Materiał  balonu  - PVC , jednorazowego użytku, sterylne w pojedyńczym etui </t>
  </si>
  <si>
    <t xml:space="preserve">CEWNIK DO CYSTOMETRII - średnica  6 Fr  ; długość 300 mm;  materiał  cewnika- PEBAX; Odległość pomiędzy kanałami   10 mm,  jednorazowego użytku, sterylne w pojedyńczym etui  </t>
  </si>
  <si>
    <t xml:space="preserve">Przewód pompy infuzyjne do aparatu Ellipse
z wymienną końcówka pacjenta </t>
  </si>
  <si>
    <t>Linia manometryczna, końcówka niebieska (AMS-150 cm)</t>
  </si>
  <si>
    <t>Linia manometryczna, Końców, czerwona (AMS-150 cm)</t>
  </si>
  <si>
    <r>
      <t xml:space="preserve">Elektrody powierzchniowe EMG
(do aparatów </t>
    </r>
    <r>
      <rPr>
        <b/>
        <sz val="10"/>
        <rFont val="Arial"/>
        <family val="2"/>
      </rPr>
      <t>PicoFlow2 )</t>
    </r>
  </si>
  <si>
    <t>Pakiet nr 32 - Akcesoria do badań urodynamicznych</t>
  </si>
  <si>
    <r>
      <t xml:space="preserve">Końcówka Yankauer standardowa
</t>
    </r>
    <r>
      <rPr>
        <sz val="10"/>
        <rFont val="Arial"/>
        <family val="2"/>
      </rPr>
      <t>Stosowana do odsysanie pola operacyjnego w chirurgii ogólnej
• całkowicie transparentna końcówka z pełną możliwością obserwacji odsysanej wydzieliny
• ergonomicznie ukształtowana z podwójnym załamaniem krzywizny
• 4 otwory boczne
• CH 23 - Ø 3,80 mm/7,59 mm (wew./zew.)
• bez kontroli odsysania 
opakowanie papier- folia</t>
    </r>
  </si>
  <si>
    <r>
      <t xml:space="preserve">Końcówka Yankauer CH 20
</t>
    </r>
    <r>
      <rPr>
        <sz val="10"/>
        <rFont val="Arial"/>
        <family val="2"/>
      </rPr>
      <t>Stosowana do odsysanie pola operacyjnego w chirurgii ogólnej
• całkowicie transparentna końcówka z pełną możliwością
obserwacji odsysanej wydzieliny
• ergonomicznie ukształtowana z pojedynczym załamaniem krzywizny
• bez otworów bocznych
• CH 20 - Ø 4,45 mm/6,50 mm (wew./zew.)
• bez kontroli  odsysania 
Opakowanie folia/papier</t>
    </r>
    <r>
      <rPr>
        <b/>
        <sz val="10"/>
        <rFont val="Arial"/>
        <family val="2"/>
      </rPr>
      <t xml:space="preserve">
</t>
    </r>
  </si>
  <si>
    <r>
      <t xml:space="preserve">Końcówka Yankauer CH 20 z 4 otworami bocznymi
</t>
    </r>
    <r>
      <rPr>
        <sz val="10"/>
        <rFont val="Arial"/>
        <family val="2"/>
      </rPr>
      <t>Stosowana do odsysania pola operacyjnego w chirurgii ogólnej
• lekka i idealnie wyważona rączka zapewnia wysoki komfort
pracy i ogranicza zmęczenie dłoni
• ergonomicznie ukształtowana z pojedynczym załamaniem krzywizny
• 4 otwory boczne
• CH 20 - Ø 4,45 mm/6,50 mm (wew./zew.)
• bez kontroli odsysania
 Opakowanie folia/papier</t>
    </r>
  </si>
  <si>
    <r>
      <t xml:space="preserve">Końcówka Yankauer Sump Tip koszyczkowa      </t>
    </r>
    <r>
      <rPr>
        <sz val="10"/>
        <rFont val="Arial"/>
        <family val="2"/>
      </rPr>
      <t xml:space="preserve">   Stosowana do wzmożonego odsysania, w chirurgii klatki piersiowej i chirurgii
przewodu pokarmowego
• kaniula zakończona koszyczkiem
• całkowicie transparentna końcówka z pełną możliwością
obserwacji odsysanej wydzieliny
• lekka i idealnie wyważona rączka zapewnia wysoki komfort pracy
i ogranicza zmęczenie dłoni
• idealnie gładka powierzchnia wewnętrzna zapobiega blokowaniu
lub zaleganiu odsysanej treści
• ergonomicznie ukształtowana z pojedynczym załamaniem
krzywizny
• CH 20 - Ø 4,45 mm/6,50 mm (wew./zew.), 7 otworów
• dostosowana do łącznika 6,35 mm (1/4”) oraz 9,50 mm (3/8”)
• bez  kontroli odsysania 
Opakowanie folia/papier</t>
    </r>
    <r>
      <rPr>
        <b/>
        <sz val="10"/>
        <rFont val="Arial"/>
        <family val="2"/>
      </rPr>
      <t xml:space="preserve">
</t>
    </r>
  </si>
  <si>
    <t>Wieszaki na worki do DZM</t>
  </si>
  <si>
    <t>maski tlenowe z drenem dla dorosłych L, XL (sterylne)</t>
  </si>
  <si>
    <r>
      <t>Dren T-Kehr -z medycznego  PCV -</t>
    </r>
    <r>
      <rPr>
        <b/>
        <sz val="10"/>
        <rFont val="Calibri"/>
        <family val="2"/>
      </rPr>
      <t xml:space="preserve"> nr  CH6,CH8,CH10</t>
    </r>
  </si>
  <si>
    <r>
      <t xml:space="preserve">Dren T-Kehr - 100% silikonu -  </t>
    </r>
    <r>
      <rPr>
        <b/>
        <sz val="10"/>
        <rFont val="Arial"/>
        <family val="2"/>
      </rPr>
      <t xml:space="preserve">  nr CH12,CH14,CH16  </t>
    </r>
    <r>
      <rPr>
        <sz val="10"/>
        <rFont val="Arial"/>
        <family val="2"/>
      </rPr>
      <t xml:space="preserve">                                             Wykonany z  100 % biokom</t>
    </r>
    <r>
      <rPr>
        <sz val="10"/>
        <rFont val="Arial"/>
        <family val="0"/>
      </rPr>
      <t xml:space="preserve">patybilnego i transparentnego silikonu, przeźroczysty dren umożliwia kontrolę wzrokową i obserwację drenowanego płynu , atraumatyczne miękkie zakończenie i pasek TRG na całej długości drenu, Długość ramion 450 x 180 mm, pakowany podwójnie ( folia + papier / folia ) </t>
    </r>
  </si>
  <si>
    <r>
      <t xml:space="preserve">                                                             </t>
    </r>
    <r>
      <rPr>
        <b/>
        <sz val="12"/>
        <rFont val="Arial CE"/>
        <family val="0"/>
      </rPr>
      <t xml:space="preserve"> FORMULARZ   CENOWY                                                                   Zał. nr 2</t>
    </r>
  </si>
  <si>
    <r>
      <t>Grupa I : Dren z trokarem ostrym typu trójgraniec,</t>
    </r>
    <r>
      <rPr>
        <sz val="10"/>
        <rFont val="Arial"/>
        <family val="2"/>
      </rPr>
      <t xml:space="preserve"> wykonany z miękkiego termoplastycznego PCW, otwory ssące i otwór końcowy gładko wykończone, linia rtg., znaczniki co 2 cm, oznaczenie rozmiaru na drenie i płaskim uchwycie trokara, zintegrowany łącznik, podwójne pakowany z dodatkowym zabezpieczeniem przed uszkodzeniem opakowania przez trokar, sterylny, rozmiary:</t>
    </r>
  </si>
  <si>
    <r>
      <t>Dren brzuszny 100% silikonu nr:C</t>
    </r>
    <r>
      <rPr>
        <b/>
        <sz val="10"/>
        <rFont val="Calibri"/>
        <family val="2"/>
      </rPr>
      <t xml:space="preserve">H6,CH8,CH10,CH12,CH14,CH16,CH18,CH20,CH22,CH24,CH26,CH28                                                                                               Dren wykonany z 100% biokompatybilnego i transparentnego silikonu z 6 atraumatycznymi otworami drenującymi, perforacja o długości 10 cm , atraumatyczne , miękkie zakończenie drenu  z paskiem RTG na całej długości drenu, długość 50 cm, pakowany podwójnie ( folia + papier / folia) </t>
    </r>
  </si>
  <si>
    <r>
      <t>Dren Redona- poliuretanowy  nr: CH6,CH8,CH10</t>
    </r>
    <r>
      <rPr>
        <b/>
        <sz val="10"/>
        <rFont val="Calibri"/>
        <family val="2"/>
      </rPr>
      <t xml:space="preserve">,CH12,CH14,CH16,CH18                                   Wykonany z poliuretanu, wolny od PCV oraz ftalanów, naprzemienna perforacja o długości 15 cm, zapobiegająca aspiracji i wrastaniu tkanek, atraumatyczne zakończenie oraz wyprofilowany otwory drenujące, pasek RTG na całej długości , długość 800 mm, pakowany podwójnie ( folia + papier / folia) 
</t>
    </r>
  </si>
  <si>
    <t>Razem za wszystko</t>
  </si>
  <si>
    <t>9.</t>
  </si>
  <si>
    <t>10.</t>
  </si>
  <si>
    <t>11.</t>
  </si>
  <si>
    <t>Rurka dotchawicza do monitorowania strun głosowych i powtarzeajacej się czynności EMG do nerwu krtaniowego kompatybilna z systemem do śródoperacyjnego neurumonitoringu NIM Response,średnica od 5mm do 8mm</t>
  </si>
  <si>
    <t>Lp.</t>
  </si>
  <si>
    <t>jedn. miary</t>
  </si>
  <si>
    <t>ilość</t>
  </si>
  <si>
    <t>cena jedn. netto</t>
  </si>
  <si>
    <t>VAT%</t>
  </si>
  <si>
    <t>wartość VAT</t>
  </si>
  <si>
    <t>CPV</t>
  </si>
  <si>
    <t>cena jedn. brutto</t>
  </si>
  <si>
    <t>wartość   netto</t>
  </si>
  <si>
    <t>1.</t>
  </si>
  <si>
    <t>szt.</t>
  </si>
  <si>
    <t>2.</t>
  </si>
  <si>
    <t>3.</t>
  </si>
  <si>
    <t>5.</t>
  </si>
  <si>
    <t>6.</t>
  </si>
  <si>
    <t>7.</t>
  </si>
  <si>
    <t>Razem</t>
  </si>
  <si>
    <t>wartość netto</t>
  </si>
  <si>
    <t>nr katalogowy, producent</t>
  </si>
  <si>
    <t>wartość    brutto</t>
  </si>
  <si>
    <t>4.</t>
  </si>
  <si>
    <t>nr katakogowy, producent</t>
  </si>
  <si>
    <t>rodzaj sprzętu</t>
  </si>
  <si>
    <t>kieliszek jednorazowego użytku z miarką</t>
  </si>
  <si>
    <t>pudełka do zużytych igieł małe: 0,7 l.</t>
  </si>
  <si>
    <t>8.</t>
  </si>
  <si>
    <t>opak. 100szt.</t>
  </si>
  <si>
    <t>Wymagania:</t>
  </si>
  <si>
    <t>Poz. 2 i 3. Pudełka do zużytych igieł</t>
  </si>
  <si>
    <t> Konstrukcja otworu wrzutowego ma zapewnić bezpieczne zbieranie zużytego sprzętu</t>
  </si>
  <si>
    <t> Wykonane z tworzywa nie ulegającego przekłuciom</t>
  </si>
  <si>
    <t xml:space="preserve"> szczelna nakrywka </t>
  </si>
  <si>
    <t>nr katalogowy</t>
  </si>
  <si>
    <t>rodzaj woreczków</t>
  </si>
  <si>
    <t>wartość brutto</t>
  </si>
  <si>
    <t>33190000-8</t>
  </si>
  <si>
    <t>worki do dobowej zbiórki moczu z zaworem 2 l  (sterylne)</t>
  </si>
  <si>
    <t>Wymogi:</t>
  </si>
  <si>
    <t xml:space="preserve">Poz. 1 i 2 - Woreczki do moczu – </t>
  </si>
  <si>
    <t xml:space="preserve"> nie odparzają skóry dziecka, </t>
  </si>
  <si>
    <t xml:space="preserve"> nie odklejają się w trakcie użycia, </t>
  </si>
  <si>
    <t> sterylne</t>
  </si>
  <si>
    <t xml:space="preserve"> poprzeczny kranik spustowy typu T, </t>
  </si>
  <si>
    <t> sterylne,</t>
  </si>
  <si>
    <t xml:space="preserve">  posiadające zastawkę antyrefluksyjną, </t>
  </si>
  <si>
    <t> dokładność pomiaru 100ml</t>
  </si>
  <si>
    <t>podstawowy rozmiar</t>
  </si>
  <si>
    <t>opaska dla dorosłych</t>
  </si>
  <si>
    <t xml:space="preserve">Opaski identyfikacyjne : nie odparzają skóry dziecka, klips dobrze trzyma, nie otwiera się </t>
  </si>
  <si>
    <t>*kolorowe - dwa różne kolory np.(niebieskie i różowe)</t>
  </si>
  <si>
    <t>rodzaj elektrody</t>
  </si>
  <si>
    <t>wartość  brutto</t>
  </si>
  <si>
    <t>cene jedn. netto</t>
  </si>
  <si>
    <t>33100000-1</t>
  </si>
  <si>
    <t>Wymogi :</t>
  </si>
  <si>
    <r>
      <t xml:space="preserve"> Jednrazowy wkład do ssaka inżelctorowego kompatybilny z ssakami medycznymi firmy Draeger przy aparatach do znieczulenia.</t>
    </r>
    <r>
      <rPr>
        <sz val="10"/>
        <rFont val="Arial"/>
        <family val="2"/>
      </rPr>
      <t>Pojemność 700ml. , zabezpieczenie antyprzelewowe , ze zintegrowanym filtrem hybrydowym,do stosowania maks.24h.zabezpieczenie antyprzelewowe do pojemności maksymalnej 100ml.</t>
    </r>
  </si>
  <si>
    <t>Jednorazowy wkład do ssaka z zawartością środka żelującego.</t>
  </si>
  <si>
    <t>Jednorazowy wkład do ssaka w zestawie z drenem do ssaka jednorazowym</t>
  </si>
  <si>
    <t> nie odparzają skóry dziecka, nie odklejają się</t>
  </si>
  <si>
    <t> możliwość zastosowania u noworodków i dzieci</t>
  </si>
  <si>
    <t> wytrzymałość min. 24 h.</t>
  </si>
  <si>
    <t>wąsy tlenowe dla dzieci (sterylne)</t>
  </si>
  <si>
    <t>filtry do ssaka</t>
  </si>
  <si>
    <t> uniwersalny łącznik pasujący do każdego źródła tlenu</t>
  </si>
  <si>
    <t> posiadający złącza dopasowane do standardowych przewodów i urządzeń ssących</t>
  </si>
  <si>
    <t>maski tlenowe z drenem dla niemowlaków S (sterylne)</t>
  </si>
  <si>
    <t>maski tlenowe z drenem dla dzieci M  (sterylne)</t>
  </si>
  <si>
    <t>33196000-0</t>
  </si>
  <si>
    <t>woreczki do próbek moczu u niemowląt-dziewczynki (sterylne)</t>
  </si>
  <si>
    <t>woreczki do próbek moczu u niemowląt-chłopcy (sterylne)</t>
  </si>
  <si>
    <t xml:space="preserve"> długości drenu od 90 do 130 cm, </t>
  </si>
  <si>
    <t> filtr bakteryjno – wirusowy do ssaka okrągły z elastycznym łącznikiem</t>
  </si>
  <si>
    <t>zastawka przeciwzwrotna  w worku</t>
  </si>
  <si>
    <t>kranik spustowy</t>
  </si>
  <si>
    <t xml:space="preserve"> sterylny zestaw </t>
  </si>
  <si>
    <t xml:space="preserve">Poz. 4 i 5. Pojemniki do analizy  moczu </t>
  </si>
  <si>
    <t> uniwerslany bezigłowy port do pobierania próbek</t>
  </si>
  <si>
    <t>efektywność filtrowania &gt;99,8%</t>
  </si>
  <si>
    <t> zastawka antyzwrotna wbudowana w łącznik drenu zabezpieczajacąca przed cofaniem się zalegajacego moczu do cewnika Foley,</t>
  </si>
  <si>
    <t> dren dwuświatłowy</t>
  </si>
  <si>
    <t>Pakiet nr 36- Osprzęt do urządzenia Topaz</t>
  </si>
  <si>
    <t> pojemność worka kolekcyjnego 2000ml, worek z podziałką</t>
  </si>
  <si>
    <t> zacisk</t>
  </si>
  <si>
    <t> zakrzywione końce do nosa</t>
  </si>
  <si>
    <t> siodełko pozycjonujące</t>
  </si>
  <si>
    <t>Torba na wymiociny jednorazowego użytku typu Vommax</t>
  </si>
  <si>
    <t>szpatułki jednorazowego użytku sterylne ( plastikowe lub drewniane)</t>
  </si>
  <si>
    <t>Razem:</t>
  </si>
  <si>
    <t>wąsy tlenowe dla niemowląt (sterylne)</t>
  </si>
  <si>
    <t>Nebulizator z maską aerozolową i przewodem tlenowym dla niemowląt "S" sterylny</t>
  </si>
  <si>
    <r>
      <t xml:space="preserve">Poz. 1 </t>
    </r>
    <r>
      <rPr>
        <sz val="10"/>
        <rFont val="Arial"/>
        <family val="2"/>
      </rPr>
      <t xml:space="preserve"> Fartuch wykonany z materiału SMMS</t>
    </r>
  </si>
  <si>
    <t>Sterylny fartuch chirurgiczny ze wzmocnieniami, z zakładanymi połami, złożony w sposób zachowujący sterylny obszar na plecach. Gramatura 35g/m²</t>
  </si>
  <si>
    <t>Dodatkowe nieprzemakalne wzmocnienia: włóknina polipropylenowa i folia polietylenowa w części przedniej min. 42g/m² i na rękawach min. 40,5g/m²</t>
  </si>
  <si>
    <r>
      <t>Wymagania:</t>
    </r>
    <r>
      <rPr>
        <sz val="10"/>
        <rFont val="Arial"/>
        <family val="2"/>
      </rPr>
      <t xml:space="preserve"> </t>
    </r>
  </si>
  <si>
    <t xml:space="preserve">Ostrza do dermatomu typu Wagner – jednorazowego użytku, pakowane pojedynczo, sterylnie, kompatybilne z posiadanym przez Zamawiającego dermatomem akumulatorowym typ Acculan 3Ti       </t>
  </si>
  <si>
    <t xml:space="preserve">Płyty nośne do siatkownicy - jednorazowego użytku, pakowane pojedynczo, sterylnie,kompatybilne z posiadaną przez Zamawiającego siatkownicą firmy Aesculap, dostępne w rozmiarach 1:1,5; 1:3; 1:6    </t>
  </si>
  <si>
    <t>Nebulizator z maską aerozolową i przewodem tlenowym dla dzieci starszych "M"- sterylny</t>
  </si>
  <si>
    <t>Dreny do tlenu - sterylne</t>
  </si>
  <si>
    <r>
      <rPr>
        <b/>
        <sz val="12"/>
        <color indexed="8"/>
        <rFont val="Calibri"/>
        <family val="2"/>
      </rPr>
      <t>Zestaw do szynowania moczowodów typu „Double-J” w składzie: cewnik CH 4, dł. 8cm, 10cm, 12cm, 15cm, 18cm, 20cm, 22cm, 24cm, 26cm</t>
    </r>
    <r>
      <rPr>
        <sz val="12"/>
        <color indexed="8"/>
        <rFont val="Calibri"/>
        <family val="2"/>
      </rPr>
      <t>, średnica pętli pęcherzowej 2 cm, cewnik otwarty od strony pęcherza, wykonany z poliuretanu, z otworami drenującymi rozmieszczonymi na całej długości cewnika oraz znakowaniem co 5 cm; popychacz o długości 40 cm, w kolorze niebieskim; prowadnik prosty, sztywny, powleczony teflonem (PTFE), o długości 125 cm i średnicy 0,025”, z elastyczną 2-3 cm końcówką; zacisk. Drenaż od 3 do 6 miesięcy.</t>
    </r>
  </si>
  <si>
    <r>
      <t>Zestaw do szynowania moczowodów typu „Double-J” w składzie: cewnik CH 4,7/28 cm</t>
    </r>
    <r>
      <rPr>
        <sz val="12"/>
        <color indexed="8"/>
        <rFont val="Calibri"/>
        <family val="2"/>
      </rPr>
      <t>, średnica pętli pęcherzowej 2 cm, otwarty od strony pęcherza, wykonany z poliuretanu, pokryty fosforylocholiną – substancją minimalizującą ryzyko infekcji i inkrustacji, przedłużającą implantację i zwiększającą komfort pacjenta, z otworami drenującymi rozmieszczonymi na całej długości cewnika oraz znakowaniem co 5 cm; popychacz o długości 40 cm; prowadnik 0,028”, prosty, sztywny, powleczony teflonem (PTFE), o długości 125 cm, z elastyczną 2-3 cm końcówką, zacisk. Drenaż 6 miesięcy.</t>
    </r>
  </si>
  <si>
    <r>
      <t>Zestaw punkcyjny</t>
    </r>
    <r>
      <rPr>
        <b/>
        <sz val="12"/>
        <color indexed="8"/>
        <rFont val="Calibri"/>
        <family val="2"/>
      </rPr>
      <t xml:space="preserve"> do punkcji pęcherza moczowego CH 12 - CH 14</t>
    </r>
    <r>
      <rPr>
        <sz val="12"/>
        <color indexed="8"/>
        <rFont val="Calibri"/>
        <family val="2"/>
      </rPr>
      <t xml:space="preserve"> w składzie: </t>
    </r>
    <r>
      <rPr>
        <u val="single"/>
        <sz val="12"/>
        <color indexed="8"/>
        <rFont val="Calibri"/>
        <family val="2"/>
      </rPr>
      <t>cewnik typu J</t>
    </r>
    <r>
      <rPr>
        <sz val="12"/>
        <color indexed="8"/>
        <rFont val="Calibri"/>
        <family val="2"/>
      </rPr>
      <t xml:space="preserve">, znakowany dla dokładnego umiejscowienia, o długości 40 cm, wykonany ze 100 % silikonu, z balonem zintegrowanym o pojemności 5 ml; igła punkcyjna rozrywalna, wykonana ze stali medycznej, o długości 12 cm i średnicy 5,6 mm; zatyczka; skalpel.  </t>
    </r>
  </si>
  <si>
    <t>Pakiet nr 21 -Zestawy do urologii</t>
  </si>
  <si>
    <r>
      <t>Cewnik moczowodowy z końcówką typu Nelaton (rozmiar CH 3, CH 4</t>
    </r>
    <r>
      <rPr>
        <sz val="12"/>
        <color indexed="8"/>
        <rFont val="Calibri"/>
        <family val="2"/>
      </rPr>
      <t>) z metalowym mandrynem oraz dwoma otworami drenującymi, znakowany co 1 cm dla dokładnego umiejscowienia, widoczny w promieniach RTG,  wyposażony w łącznik moczowodowy z zakończeniem luer lock.</t>
    </r>
  </si>
  <si>
    <t>Papier termoczuły do EKG
- Cardiorapid  - 120X30</t>
  </si>
  <si>
    <t>Papier termoczuły do EKG                                -Midi Card  130 x 25</t>
  </si>
  <si>
    <t xml:space="preserve">Papier termoczuły do USG 
- „SONY” UPP – 110S Typ I Normal
/papier  do USG zalecany przez producenta aparatu USG/ </t>
  </si>
  <si>
    <t>zakładany czas stosowania: od 7-14 dni</t>
  </si>
  <si>
    <t>noski wykonane z miękkiego materiału bez ftalanów</t>
  </si>
  <si>
    <t> dren niezałamujący się o przekroju gwiazdki</t>
  </si>
  <si>
    <t>pojemniki do dobowej zbiórki moczu; 2,5 l. z podziałką        ( półprzezroczysty, szczelna nakrywka)</t>
  </si>
  <si>
    <t>wysoka jakość sygnału, brak sztucznych  szmerów</t>
  </si>
  <si>
    <t> żele stałe lub mokre, niealergiczne o bardzo niskiej rezystencji</t>
  </si>
  <si>
    <t xml:space="preserve"> </t>
  </si>
  <si>
    <t>Pozycja nr 5 -7 - Wąsy  tlenowe dla noworodków, niemowląt i dla dzieci:</t>
  </si>
  <si>
    <t>wąsy tlenowe dla noworodków (wcześniaków)-sterylne</t>
  </si>
  <si>
    <t> elektrody charakteryzujące się elastycznością, niealergicznoscią i doskonałą przyczepnością, przyjazne dla skóry dziecka</t>
  </si>
  <si>
    <t>szt</t>
  </si>
  <si>
    <t>worki do pomiarów diurezy godzinowej u dzieci (sterylne)</t>
  </si>
  <si>
    <t> komora pomiarowa 500ml, dokładna skala co 1 ml  do 40 ml, co 5ml do 100 ml , co 10ml  do 500ml</t>
  </si>
  <si>
    <t>Osłonki diagnostyczne, nawilżone do głowic USG</t>
  </si>
  <si>
    <t> o pojemności 1500ml.</t>
  </si>
  <si>
    <t> typu Vommax , wykonane z przezroczystego materiału</t>
  </si>
  <si>
    <t>wyskalowana co 100ml</t>
  </si>
  <si>
    <t> długi zbiornik umożliwiający używanie go przez pacjentów leżących</t>
  </si>
  <si>
    <t> bez lateksu, formaldehydu</t>
  </si>
  <si>
    <t xml:space="preserve"> impregnowana żelem dermatologicznym o neutralnym pH 5.5 </t>
  </si>
  <si>
    <t> hipoalergiczna</t>
  </si>
  <si>
    <t xml:space="preserve">Poz. 6 -  Pojemniki do próbek kału </t>
  </si>
  <si>
    <t> łopatka do pobierania materiału max duża</t>
  </si>
  <si>
    <t> port do pobierania próbek, bezigłowy</t>
  </si>
  <si>
    <t> posidająca uchwyt umożliwiający higinicze zamknięcie</t>
  </si>
  <si>
    <t> z maską o anatomicznym  kształcie twarzy</t>
  </si>
  <si>
    <t xml:space="preserve"> miękka rekawica wykonana z włókien połączonych w oparciu o system termo- łączenia bez użycia środków chemicznych </t>
  </si>
  <si>
    <t>WYMOGI:</t>
  </si>
  <si>
    <t> jednorazowego użytku</t>
  </si>
  <si>
    <t> nie zawierające lateksu</t>
  </si>
  <si>
    <t>  samoprzylepne</t>
  </si>
  <si>
    <t> kalibrowane cyfrowo i analogowo</t>
  </si>
  <si>
    <t>czujniki do pulsoksymetru Nellcor MAX-P-I pediatryczne-   od 10 do 50 kg,</t>
  </si>
  <si>
    <t xml:space="preserve">czujniki do pulsoksymetru Nellcor - MAX  N-I dla noworodków poniżej 3kg lub dla dorosłych powyżej 40 kg    </t>
  </si>
  <si>
    <t>czujniki do pulsoksymetru Nellcor - MAX I -I dla .niemowląt od 3kg do 20kg.</t>
  </si>
  <si>
    <r>
      <t>Poz. 1-</t>
    </r>
    <r>
      <rPr>
        <sz val="10"/>
        <rFont val="Arial CE"/>
        <family val="0"/>
      </rPr>
      <t>czujniki do pulsoksymetru Nellcor MAX-P- I pediatryczne-   od 10 do 50 kg,</t>
    </r>
  </si>
  <si>
    <r>
      <t xml:space="preserve">Poz. 2 - </t>
    </r>
    <r>
      <rPr>
        <sz val="10"/>
        <rFont val="Arial CE"/>
        <family val="0"/>
      </rPr>
      <t>czujniki do pulsoksymetru Nellcor - MAX  N- I  dla noworodków poniżej 3 kg lub dla dorosłych  powyżej 40kg.</t>
    </r>
  </si>
  <si>
    <r>
      <t xml:space="preserve">Poz. 3 - </t>
    </r>
    <r>
      <rPr>
        <sz val="10"/>
        <rFont val="Arial CE"/>
        <family val="0"/>
      </rPr>
      <t>czujniki do pulsoksymetru Nellcor - MAX I -I - dla niemowląt od 3kg. do  20kg.</t>
    </r>
  </si>
  <si>
    <t>Czujniki   mają być:</t>
  </si>
  <si>
    <t xml:space="preserve"> pakowane pojedyńczo</t>
  </si>
  <si>
    <t>pudełka do zużytych igieł duże: 1,5 l.- 2l</t>
  </si>
  <si>
    <t>opak.</t>
  </si>
  <si>
    <t>pojemniki do analiz moczu z nakrywkawi czerownymi sterylne, pojedynczo pakowane: poj. od 100ml do 150ml.</t>
  </si>
  <si>
    <t> w technologii Nellcor OxiMax</t>
  </si>
  <si>
    <t xml:space="preserve">Mankiet noworodkowy jedn.  szerokość mankietu 7,1cm - dł.mankietu 13,1cm </t>
  </si>
  <si>
    <t>1szt</t>
  </si>
  <si>
    <t>1szt.</t>
  </si>
  <si>
    <t>2szt.</t>
  </si>
  <si>
    <t>3szt</t>
  </si>
  <si>
    <t>3szt.</t>
  </si>
  <si>
    <t>5szt.</t>
  </si>
  <si>
    <t xml:space="preserve">Mankiet noworodkowy jedn.szerokość mankietu 8,3cm - dł.mankietu 15cm </t>
  </si>
  <si>
    <t> wolne od lateksu</t>
  </si>
  <si>
    <t>sterylne</t>
  </si>
  <si>
    <t>jednorazowego użytku</t>
  </si>
  <si>
    <t> samoprzylepne</t>
  </si>
  <si>
    <t> komptybilne z monitorem Infinity Delta</t>
  </si>
  <si>
    <t> różnokolorowe przewody</t>
  </si>
  <si>
    <t>Głowica do stymulacji nerwu  + rękojeść (czujnik)</t>
  </si>
  <si>
    <t xml:space="preserve">Elektroda do stymulacji 4 Channel,12mm (do ślinianki ) </t>
  </si>
  <si>
    <t>Papiery termoczułe do aparatów: ASCARD MR SILVER , M-TRACE  112x25</t>
  </si>
  <si>
    <t xml:space="preserve">Elektrody EKG z przewodami dla noworodkowów/dzieci do monitora Infinity Delta (w opak 3szt.) </t>
  </si>
  <si>
    <t xml:space="preserve">Wymogi: </t>
  </si>
  <si>
    <t xml:space="preserve">  szt</t>
  </si>
  <si>
    <t>w opak. 100szt.</t>
  </si>
  <si>
    <t xml:space="preserve">pakowane  po 100szt. </t>
  </si>
  <si>
    <t>Staza bezlateksowa jednorazowego użytku, wykonana z rozciągliwego paska gumy- szerokości 2,5 cm (w opak. 25szt.)</t>
  </si>
  <si>
    <t>Filtr przeciwbakteryjny jednorazowy z końcówkami umożliwiającymi bezpośredni montaż na zbiorniku zabezpieczającym ssaka Basic, Dominant</t>
  </si>
  <si>
    <t> Wkład jednorazowy na wydzielinę, kompatybilny ze zbiornikami firmy Medela, ze zintegrowaną pokrywą z dwoma portami:</t>
  </si>
  <si>
    <t>portem do pacjenta i portem do połączenia szeregowego, dwa uchwyty przy wkładzie umożliwiające obsługę przez osoby prawo i leworęczne;</t>
  </si>
  <si>
    <t xml:space="preserve">zabezpieczenie zwrotne przez cofaniem się wydzieliny do pacjenta; zintegrowany filtr antybakteryjny i przeciwprzelewowy (hydrofobowy); </t>
  </si>
  <si>
    <t xml:space="preserve">ochrona przeciwbryzgowa zapobiegająca przedwczesnemu zamknięciu filtra;    </t>
  </si>
  <si>
    <t>łącznik kątowy zabezpieczający przez zamknięciem światła drenu pacjenta; wymiana wkładów bez konieczności odłączenia źródła ssania.</t>
  </si>
  <si>
    <t xml:space="preserve">Wkłady 2,5l z proszkiem żelującym  </t>
  </si>
  <si>
    <t>poz. 1</t>
  </si>
  <si>
    <t>wartość   brutto</t>
  </si>
  <si>
    <t>kpl.</t>
  </si>
  <si>
    <t>RAZEM</t>
  </si>
  <si>
    <t>4 mm ER noworodkowa czerwone z listkami</t>
  </si>
  <si>
    <t>6 mm (zielone)</t>
  </si>
  <si>
    <t>7 mm (żółty)</t>
  </si>
  <si>
    <t>8 mm (czerwone)</t>
  </si>
  <si>
    <t>9 mm (niebieski)</t>
  </si>
  <si>
    <t>10 mm (zielone)</t>
  </si>
  <si>
    <t>Elektroda do stymulacji  2 Channel,12mm (do masteidectomii do ucha )</t>
  </si>
  <si>
    <t>I Grupa  - Końcówki uszne do Otoemisji OtoRead</t>
  </si>
  <si>
    <t>numer lub typ</t>
  </si>
  <si>
    <t>cena jedn netto</t>
  </si>
  <si>
    <t>nr 3,0</t>
  </si>
  <si>
    <t>nr 3,5</t>
  </si>
  <si>
    <t>nr 4,0</t>
  </si>
  <si>
    <t>nr 4,5</t>
  </si>
  <si>
    <t>nr 5,0</t>
  </si>
  <si>
    <t>nr 6,0</t>
  </si>
  <si>
    <t>RAZEM:</t>
  </si>
  <si>
    <t xml:space="preserve">WYMOGI:  </t>
  </si>
  <si>
    <t>sterylne</t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</si>
  <si>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linia radiacyjna na całej długości rurki</t>
    </r>
  </si>
  <si>
    <t>II Grupa  - Końcówki uszne do Tympanoetru AT 235</t>
  </si>
  <si>
    <t>3-5 mm z kołnierzem (czerwone)</t>
  </si>
  <si>
    <t>4-7 mm z kołnierzem ( niebieskie)</t>
  </si>
  <si>
    <t>5-8 mm z kołnierzem ( żółte)</t>
  </si>
  <si>
    <t>7 mm (niebieskie)</t>
  </si>
  <si>
    <t>8 mm (żółty)</t>
  </si>
  <si>
    <t>9 mm (zielony)</t>
  </si>
  <si>
    <t>10 mm (czerwone)</t>
  </si>
  <si>
    <t>11 mm (niebieski)</t>
  </si>
  <si>
    <t>12 mm (żółty)</t>
  </si>
  <si>
    <t>13 mm (zielony)</t>
  </si>
  <si>
    <t>8mm - żółte</t>
  </si>
  <si>
    <t>9mm - czerwone</t>
  </si>
  <si>
    <t>10mm - zielone</t>
  </si>
  <si>
    <t>11mm - niebieskie</t>
  </si>
  <si>
    <t>12mm - żółte</t>
  </si>
  <si>
    <t xml:space="preserve">13mm - zielone </t>
  </si>
  <si>
    <t>14mm - czerwone</t>
  </si>
  <si>
    <t>15mm -  niebieskie</t>
  </si>
  <si>
    <t>19mm - żółte</t>
  </si>
  <si>
    <t>III Grupa  - Końcówki uszne kształt grzybka  do Tympanoetru AT 235</t>
  </si>
  <si>
    <t xml:space="preserve">  7 mm - niebieskie </t>
  </si>
  <si>
    <t>6mm -  fioletowe</t>
  </si>
  <si>
    <t>7 mm - żółte</t>
  </si>
  <si>
    <t>9 mm - zielone</t>
  </si>
  <si>
    <t>10mm - niebieskie</t>
  </si>
  <si>
    <t>11mm - białe</t>
  </si>
  <si>
    <t>13mm - żółte</t>
  </si>
  <si>
    <t>15mm - zielone</t>
  </si>
  <si>
    <t>18mm - niebieskie</t>
  </si>
  <si>
    <t xml:space="preserve">IV Grupa  - Końcówki uszne kształt grzybka  do Tympanoetru MT10  </t>
  </si>
  <si>
    <t>V Grupa  - Wkładki jednorazowe uszne z gąbki typu insert do aparatu BERA,ABR</t>
  </si>
  <si>
    <t>3A</t>
  </si>
  <si>
    <t>3B</t>
  </si>
  <si>
    <t>3C</t>
  </si>
  <si>
    <t xml:space="preserve">Końcówki do sondy OtoRead </t>
  </si>
  <si>
    <t>Rodzaj sprzętu</t>
  </si>
  <si>
    <t>nr katologowy</t>
  </si>
  <si>
    <t>Jedn. Miary</t>
  </si>
  <si>
    <t>Ilość</t>
  </si>
  <si>
    <t>Cena netto</t>
  </si>
  <si>
    <t>Wartość netto</t>
  </si>
  <si>
    <r>
      <t xml:space="preserve"> </t>
    </r>
    <r>
      <rPr>
        <b/>
        <sz val="10"/>
        <rFont val="Arial CE"/>
        <family val="0"/>
      </rPr>
      <t>w poz.4</t>
    </r>
    <r>
      <rPr>
        <sz val="10"/>
        <rFont val="Arial CE"/>
        <family val="0"/>
      </rPr>
      <t xml:space="preserve"> część donosowa wykonana z miękkiego materiału łagodnie zakończonego, odpowiednia do wielkości otworów nosowych dla noworodków</t>
    </r>
  </si>
  <si>
    <t>Umiejscowienie troków umożliwiające zawiązanie ich w sposób aseptyczny. Z tyłu przy szyi zapięcie na rzep, mankiet miękka dzianina poliestrowa:</t>
  </si>
  <si>
    <t>szerokość min. 8 cm.</t>
  </si>
  <si>
    <t>Na opakowaniu zewnętrznym dwie etykiety samoprzylepne zawierające nr katalogowy, serię, datę ważności oraz dane producenta – dla potrzeb dokumentacji</t>
  </si>
  <si>
    <t>Fartuch chirurgiczny sterylny wzmocniony z mankietem (S-XXL)</t>
  </si>
  <si>
    <t>Fartuchy chirurgiczne nie sterylne (M-XXL)</t>
  </si>
  <si>
    <t xml:space="preserve">%          Vat </t>
  </si>
  <si>
    <t>Kwota  Vat</t>
  </si>
  <si>
    <t>Cena brutto</t>
  </si>
  <si>
    <t>Wartość brutto</t>
  </si>
  <si>
    <t>Ochraniacze na buty     (po 100 szt.)</t>
  </si>
  <si>
    <t>op.</t>
  </si>
  <si>
    <t>Maseczka chirurgiczna wiązana</t>
  </si>
  <si>
    <t>Maseczka chirurgiczna z gumką</t>
  </si>
  <si>
    <t>Czepek chirurgiczny w kształcie furażerki,wiazany z tyłu na troki,część przednia wydłużona z możliwościa  wywinięcia</t>
  </si>
  <si>
    <t>Czepek chirurgiczny w formie pirackiej bandany ,wiazany na karku z tyłu na troki</t>
  </si>
  <si>
    <t>Czepek pielęgniarski włókninowy  (z gumką)</t>
  </si>
  <si>
    <t>7</t>
  </si>
  <si>
    <t>kpl</t>
  </si>
  <si>
    <t>Poz. 7 -  Komplety chirurgiczne jednorazowego użytku (bluza i spodnie)</t>
  </si>
  <si>
    <t>Nogawki bez sciagaczy. W spodniach zamiast gumki wciagnięty trok z tej samej włókniny co cały komplet, bluza z kieszeni,a,</t>
  </si>
  <si>
    <t xml:space="preserve"> przy szyi wykonczenie typu "V" w kolorze niebieskim lub zielonym, materiał na całej powierzchni włóknina SMMS 100% polipropylen</t>
  </si>
  <si>
    <t>o min. gramaturze 45 g/m2, Materiał ubrania bezwzglednie musi spełniac wymogi normy EN 13795-1-3</t>
  </si>
  <si>
    <t>Komplet chirurgiczny jednorazowego użytku (bluza i spodnie) rozmiar XS, S,M,L,XL ,XXL niesterylne</t>
  </si>
  <si>
    <t>Szczotki chirurgiczne suche</t>
  </si>
  <si>
    <t xml:space="preserve">pojemniki do próbek kału </t>
  </si>
  <si>
    <t>CPV- 33100000-1</t>
  </si>
  <si>
    <t>.</t>
  </si>
  <si>
    <t>Pozycja nr 7 -Wstępnie podłączone do przewodów elektrody monitorowania noworodków /dzieci</t>
  </si>
  <si>
    <t>prawidło indetyfikowany przez monitory pracujące w tej samej technologii</t>
  </si>
  <si>
    <t>pediatryczny zestaw T układu oddechowego z nebulizatorem o pojemności 10 ml, skalowanym co 2 ml, rozmiar 15 mm, długość drenu 1,8, pakowany łącznie, produkt mikrobiologicznie czysty, pakowane-folia .</t>
  </si>
  <si>
    <t>Dla dorosłych zestaw T układu oddechowego z nebulizatorem o pojemności 10 ml, skalowanym co 2 ml, rozmiar 22mm, długość drenu 1,8, pakowany łącznie, wyposażony w samouszczelniający się łącznik T, produkt mikrobiologicznie czysty, pakowane-folia.</t>
  </si>
  <si>
    <t>Maski o podwójnych rozmiarach: 2-3</t>
  </si>
  <si>
    <r>
      <t xml:space="preserve"> </t>
    </r>
    <r>
      <rPr>
        <sz val="10"/>
        <color indexed="8"/>
        <rFont val="Arial"/>
        <family val="2"/>
      </rPr>
      <t>maski anestetyczne twarzowa jednorazowe bez PCV, transparentna obudowa, miękki mankiet, anatomiczny kształt, kod kolorystyczny na mankiecie, maski w podwójnych rozmiarach: 0-1,2-3,3-4,5-6 pokrywających standardowe 6 rozmiarów .</t>
    </r>
  </si>
  <si>
    <t>Wymogi do poz, 3,poz.4,poz.5,poz.6</t>
  </si>
  <si>
    <t>Maski anestetyczne twarzowe jednorazowe o podwójnych rozmiarach: 0-1</t>
  </si>
  <si>
    <t>Maskianestetyczne twarzowe jednorazowe o podwójnych rozmiarach: 3-4</t>
  </si>
  <si>
    <t>Maski anestetyczne twarzowe jednorazowe o podwójnych rozmiarach: 5-6</t>
  </si>
  <si>
    <t>Nebulizator z maską aerozolową i przewodem tlenowym dla dorosłych "L"- sterylny</t>
  </si>
  <si>
    <t xml:space="preserve">Czujnik do monitora Masimo Set, LNOP Inf-L dla niemowląt o wadze &gt;3-20kg.,powłoka rewitalizacyjna, jednopacjentowe,sterylne </t>
  </si>
  <si>
    <t>Czujnik do monitora Masimo Set, LNOP Neo - L dla noworodków  o wadze &lt;3 kg.,powłoka rewitalizacyjna, jednopacjentowe,sterylne</t>
  </si>
  <si>
    <t>Mieszek z możliwością  wytworzenia podciśnienia początkowego od 200 mbar, posiadający:</t>
  </si>
  <si>
    <t xml:space="preserve"> wyraźną i czytelną skalę co 10 ml i silikonowe uszczelnienie typu O-Ring, które poprzez dokręcenie zakrętki stabilizuje i uszczelnia dren</t>
  </si>
  <si>
    <t>Opakowane podwójnie papier/folia</t>
  </si>
  <si>
    <t>Mini Redon - przeznaczony do długotrwałego drenażu grawitacyjnego drobnych ran, krwiaków, ropni, pooeracyjnego drenżu ran w obrębie ucha ,nosa,</t>
  </si>
  <si>
    <t>Myjka - rękawica do higieny osobistej</t>
  </si>
  <si>
    <t xml:space="preserve">Składający się z  plastikowego pojemnika ssącego typu płaski mieszek, wykonany z polietylenu o bardzo wysokim stopniu rozprężalności o </t>
  </si>
  <si>
    <t>pojemności 50 ml w komplecie z drenem Redona  i z trokarem CH 8 długości 50 cm i perforacji o długości 15 cm, z czytnikami o głębokości,</t>
  </si>
  <si>
    <t>paskiem kontrastującym w RTG oraz stalowym, zagiętym trokarem.</t>
  </si>
  <si>
    <t>Pozycja nr 1- Zestaw do niskociśnieniowego drenażu drobnych ran pooperacyjnych</t>
  </si>
  <si>
    <t xml:space="preserve">Poz. 3 – Worki do dobowej zbiórki moczu- </t>
  </si>
  <si>
    <r>
      <t xml:space="preserve">Pakiet nr 1 -  MATERIAŁY MED. (CZEPKI, OCHRANIACZE) </t>
    </r>
    <r>
      <rPr>
        <sz val="10"/>
        <rFont val="Arial"/>
        <family val="2"/>
      </rPr>
      <t>cpv:33199000-1</t>
    </r>
  </si>
  <si>
    <t>Pakiet 2- Sprzęt medyczny jednorazowego użytku: kieliszki, pudełka, pojemniki, szpatułki CPV - 33196000-0</t>
  </si>
  <si>
    <t>pojemniki do analiz moczu z nakrywkami białymi ,niesterylne: poj. od 100ml do 150ml.(pokrywka biała lub żólta lub niebieska)</t>
  </si>
  <si>
    <t>opak. 75szt</t>
  </si>
  <si>
    <t>opak. 30szt.</t>
  </si>
  <si>
    <t>Pakiet 3 - Woreczki CPV - 33190000-8</t>
  </si>
  <si>
    <t>Pakiet 4 - Opaski identyfikacyjne CPV - 33190000-8</t>
  </si>
  <si>
    <t>opaska dla niemowląt i dzieci *</t>
  </si>
  <si>
    <t>Pakiet 5 - Elektrody jednorazowego użytku do EKG z żelem CPV- 33100000-1</t>
  </si>
  <si>
    <t>wziernik nr. 2</t>
  </si>
  <si>
    <t>wziernik nr. 2,5</t>
  </si>
  <si>
    <t>wziernik nr. 3</t>
  </si>
  <si>
    <t>wziernik nr. 4</t>
  </si>
  <si>
    <t>wziernik nr. 5</t>
  </si>
  <si>
    <t xml:space="preserve">Pakiet nr 38 - Wzierniki do otoskopu jednirazowego użytku </t>
  </si>
  <si>
    <t>Pakiet 6 - Maseczki tlenowe i wąsy tlenowe CPV- 33157200-7,33157110-9</t>
  </si>
  <si>
    <t>Pakiet 7- Nebulizator z maską aerozolową ...- sterylny CPV  - 33157110-9</t>
  </si>
  <si>
    <t>Pakiet 8- Papier do EKG,USG  CPV-22993000-7</t>
  </si>
  <si>
    <t>Papier termoczuły do aparatu Ascard Mr Gold 
210x40</t>
  </si>
  <si>
    <t xml:space="preserve">Papier termoczuły w rolkach, bezpyłowy 110 x 30 
</t>
  </si>
  <si>
    <t xml:space="preserve">. Papier termoczuły „ Asgard - 33 „      110 x 10 </t>
  </si>
  <si>
    <t xml:space="preserve">Papier termoczuły w rolkach, bezpyłowy 57 x 50 
</t>
  </si>
  <si>
    <t xml:space="preserve">Pakiet 9 - Czujniki do pulsoksymetru  Nellkora - jedn. użytku sterylne    </t>
  </si>
  <si>
    <t xml:space="preserve">Pojedynczy Dren Thopaz , łącznik mały wyposażony w port próbek, zacisk drenu, filtr antybakteryjny, </t>
  </si>
  <si>
    <t xml:space="preserve">Pojedynczy Dren Thopaz , łącznik dużywyposażony w port próbek, zacisk drenu, filtr antybakteryjny, </t>
  </si>
  <si>
    <t xml:space="preserve">Podwójny Dren Thopaz , łącznik duży wyposażony w port próbek, zacisk drenu, filtr antybakteryjny, </t>
  </si>
  <si>
    <t>Kanister Thopaz 0,3 l wyposażony w podziałkę, filtr antybakteryjny, zawór nadciśnieniowy, zatyczkę uszczelniającą, etykietę,</t>
  </si>
  <si>
    <t>Kanister Thopaz 0,8 l wyposażony w podziałkę, filtr antybakteryjny, zawór nadciśnieniowy, zatyczkę uszczelniającą, etykietę,</t>
  </si>
  <si>
    <t>Kanister Thopaz 0,3 l ze środkiem żelującym,  wyposażony w podziałkę, filtr antybakteryjny, zawór nadciśnieniowy, zatyczkę uszczelniającą, etykietę,</t>
  </si>
  <si>
    <t>Kanister Thopaz 0,8 l ze środkiem żelującym, wyposażony w podziałkę, filtr antybakteryjny, zawór nadciśnieniowy, zatyczkę uszczelniającą, etykietę,</t>
  </si>
  <si>
    <t>Pakiet nr 35- Asortyment do leczenia wodogłowia</t>
  </si>
  <si>
    <t xml:space="preserve">Pakiet 10 -  Mankiety noworodkowe do monitora "Infinity Delta " </t>
  </si>
  <si>
    <t>Pakiet 11- Osrzęt do  systemu STYMULACJI MONITOROWANIA CIĄGŁOŚCI  NERWÓW NIM-RESPONSE 3,0 NR 2NR 3- 0293</t>
  </si>
  <si>
    <t>Pakiet 12 - Łączniki do drenów i cewników -sterylne CPV - 33100000-1</t>
  </si>
  <si>
    <t>Pakiet 13 - Zestaw T układu oddechowego z nebulizatorem....9,</t>
  </si>
  <si>
    <t>Pakiet 14 - Czujniki saturacji do monitora Datex Ohmeda i monitoa Masimo CPV - 33100000-1</t>
  </si>
  <si>
    <t>Pakiet nr 15 - Butle typu Redona i dreny</t>
  </si>
  <si>
    <t>Pakiet nr16 -Końcówki do pola operacyjnego</t>
  </si>
  <si>
    <t xml:space="preserve">Pakiet 17 - Wkłady do ssaka </t>
  </si>
  <si>
    <t>Pakiet 19 - Końcówli uszne Interacostics</t>
  </si>
  <si>
    <t>Pakiet 20 - Sprzęt pozostały( rozpatrywany pozycjami )</t>
  </si>
  <si>
    <t xml:space="preserve">Pakiet nr 24  Ostrza do dermatomu i płyty nośne do siatkownicy </t>
  </si>
  <si>
    <t>Pakiet nr 25  Szczotki chirurgiczne i myjki sterylne</t>
  </si>
  <si>
    <t>Pakiet nr 26  Sprzęt do chirurgii szczękowej</t>
  </si>
  <si>
    <t xml:space="preserve">Pakiet nr 27 Fartuchy chirurgiczne </t>
  </si>
  <si>
    <t>Pakiet nr 28 - Dreny z trokarem i inne</t>
  </si>
  <si>
    <t>Pakiet nr 30 Kateter ssący uszny</t>
  </si>
  <si>
    <t>lp.</t>
  </si>
  <si>
    <t xml:space="preserve">Rodzaj sprzętu                    </t>
  </si>
  <si>
    <t>nr katalogu</t>
  </si>
  <si>
    <t>Jedn.miary</t>
  </si>
  <si>
    <t>cena jedn.netto</t>
  </si>
  <si>
    <t>Vat%</t>
  </si>
  <si>
    <t>Depozyt</t>
  </si>
  <si>
    <t xml:space="preserve">śruba  1.5  mm , samowkręcająca,  długości 3 mm, stop tytanu (TAN),opakowanie zawiera 1
sztuka w  klipsie
  </t>
  </si>
  <si>
    <t>śruba   1.5  mm,samogwintująca,  długości 12 mm, stop tytanu (TAN),  opakowanie zawiera 1sztuka w  klipsie</t>
  </si>
  <si>
    <t>śruba awaryjna  1,8 mm, samogwintująca,  długości 10 mm, stop tytanu (TAN),  opakowanie zawiera 1sztuka w  klipsie</t>
  </si>
  <si>
    <t>Płytka do oczodołu,   1 2 otworów ,  grubość 0.4  mm,  czysty tytan</t>
  </si>
  <si>
    <t>Płytka adaptacyjna  20 otworów ,  grubość 0.4  mm,  czysty tytan</t>
  </si>
  <si>
    <t>szczotki chirurgiczne 4% chlorheksydyną</t>
  </si>
  <si>
    <t xml:space="preserve">Myjki 4% lub 2% chlorhksydyną </t>
  </si>
  <si>
    <t>Płytka -Y, 3 otwory ,  grubość 0.4  mm,  czysty tytan</t>
  </si>
  <si>
    <t>Płytka -X, 4 otwory ,  grubość 0.4  mm,  czysty tytan</t>
  </si>
  <si>
    <t>Płytka adaptacyjna  20 otworów ,  grubość 0.5  mm,  czysty tytan</t>
  </si>
  <si>
    <t>Płytka -Y, 4 otwory ,  grubość 0.5  mm,  czysty tytan</t>
  </si>
  <si>
    <t>Płytka -Y, 3 otwory ,  grubość 0.5  mm,  czysty tytan</t>
  </si>
  <si>
    <t>Płytka do oczodołu,   1 2 otworów ,  grubość 0.5  mm,  czysty tytan</t>
  </si>
  <si>
    <t>12.</t>
  </si>
  <si>
    <t>Płytka -Y, podwójna ,6 otworów,  grubość 0.5  mm,  czysty tytan</t>
  </si>
  <si>
    <t>13.</t>
  </si>
  <si>
    <t>Płytka adaptacyjna  20 otworów ,  grubość 0.7  mm,  czysty tytan</t>
  </si>
  <si>
    <t>14.</t>
  </si>
  <si>
    <t>Płytka -Y, 3 otwory ,  grubość 0.7 mm,  czysty tytan</t>
  </si>
  <si>
    <t>15.</t>
  </si>
  <si>
    <t>Płytka -Y, podwójna ,6 otworów,  grubość 0.7  mm,  czysty tytan</t>
  </si>
  <si>
    <t>16.</t>
  </si>
  <si>
    <t>Płytka adaptacyjna  20 otworów ,  grubość 0.8  mm,  czysty tytan</t>
  </si>
  <si>
    <t>17.</t>
  </si>
  <si>
    <t>Płytka adaptacyjna  12 otworów ,  grubość 1,25  mm,  czysty tytan</t>
  </si>
  <si>
    <t>18.</t>
  </si>
  <si>
    <t>nr 16F/25cm, .</t>
  </si>
  <si>
    <t xml:space="preserve"> nr 20F/40cm, </t>
  </si>
  <si>
    <t xml:space="preserve"> nr 24F/40cm,</t>
  </si>
  <si>
    <t xml:space="preserve"> nr 28F/40cm</t>
  </si>
  <si>
    <t xml:space="preserve"> nr 32F/40cm.</t>
  </si>
  <si>
    <t>nr CH 16</t>
  </si>
  <si>
    <t xml:space="preserve"> nr CH 20</t>
  </si>
  <si>
    <t xml:space="preserve"> nr  CH 24</t>
  </si>
  <si>
    <t xml:space="preserve"> nr CH 28</t>
  </si>
  <si>
    <t xml:space="preserve"> nr CH 32</t>
  </si>
  <si>
    <t xml:space="preserve"> nr CH 30</t>
  </si>
  <si>
    <t>nr CH 36</t>
  </si>
  <si>
    <t>nr CH 12</t>
  </si>
  <si>
    <t xml:space="preserve"> nr CH 15</t>
  </si>
  <si>
    <t xml:space="preserve"> nr  CH 18</t>
  </si>
  <si>
    <t>nr CH 21</t>
  </si>
  <si>
    <t>nr CH 33</t>
  </si>
  <si>
    <t>rozmiar:  3 x 7 mm</t>
  </si>
  <si>
    <t>rozmiar:  4 x 10 mm</t>
  </si>
  <si>
    <r>
      <t>Grupa IV:  Dren typu Jackson-Pratt</t>
    </r>
    <r>
      <rPr>
        <sz val="10"/>
        <rFont val="Arial"/>
        <family val="2"/>
      </rPr>
      <t xml:space="preserve">
Płaskie dreny typu Jackson-Pratt, wykonane z czystego 100%-owego silikonu o długości 100cm, z fenestracją na długości 20cm. 
</t>
    </r>
  </si>
  <si>
    <t>nr CH 9</t>
  </si>
  <si>
    <r>
      <t xml:space="preserve">Grupa V : Dren brzuszny </t>
    </r>
    <r>
      <rPr>
        <sz val="10"/>
        <rFont val="Arial"/>
        <family val="2"/>
      </rPr>
      <t xml:space="preserve">
Dren wykonany z przezroczystego 100% silikonu z atraumatycznym zakończeniem, otwór końcowy, naprzeciwlegle rozmieszczone otwory, znacznik głębokości 5 cm od ostatniego otworu fenestracyjnego oraz linia widoczna w RTG, podwójnie pakowany, sterylny, długość 50cm, rozmiary :
</t>
    </r>
  </si>
  <si>
    <r>
      <t>GRUPA III : Dren Thorax prosty 100% silikonu</t>
    </r>
    <r>
      <rPr>
        <sz val="10"/>
        <rFont val="Arial"/>
        <family val="2"/>
      </rPr>
      <t xml:space="preserve">
Dren prosty do klatki piersiowej typu Thorax wykonany z miękkiego, odpornego na załamania czystego silikonu, z gładko wykończonymi: otworami bocznymi, otwartym końcem i ściętą końcówką,  ułatwiającą wprowadzanie, linia Rtg na całej długości, znacznik głębokości 5 cm od ostatniego otworu fenestracyjnego, długość 50cm, podwójnie pakowany, sterylny, rozmiary: 
</t>
    </r>
  </si>
  <si>
    <r>
      <t>Grupa II : Dren Thorax prosty z PCW</t>
    </r>
    <r>
      <rPr>
        <sz val="10"/>
        <rFont val="Arial"/>
        <family val="2"/>
      </rPr>
      <t xml:space="preserve">
Dren prosty do klatki piersiowej typu Thorax wykonany z gładkiego, odpornego na załamania PCV, z niebieską linię kontrastującą w promieniach Rtg na całej długości, z atraumatycznym uchwytem do kleszczy, z gładko wykończonymi otworami bocznymi i otwartym końcem, ze znacznikami głębokości co 2 cm, o długości 50cm, pakowany sterylnie, rozmiary: 
</t>
    </r>
  </si>
  <si>
    <t>Elektrody jedn. do elektrochirurgii.   Jednorazowa elektroda bierna powierzchnia 40cm², dla pacjentów poniżej 5kg. Wagi.</t>
  </si>
  <si>
    <t>Cewnik moczowodowy z końcówką typu Nelaton, otwarty (rozmiar CH 4, CH 5) z metalowym mandrynem oraz dwoma otworami drenującymi, znakowany co 1 cm dla dokładnego umiejscowienia, widoczny w promieniach RTG,  wyposażony w łącznik moczowodowy z zakończeniem luer lock.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</si>
</sst>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0"/>
    <numFmt numFmtId="170" formatCode="0.000"/>
    <numFmt numFmtId="171" formatCode="#,##0.00&quot; &quot;[$zł-415];[Red]&quot;-&quot;#,##0.00&quot; &quot;[$zł-415]"/>
    <numFmt numFmtId="172" formatCode="0.0"/>
  </numFmts>
  <fonts count="5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10"/>
      <color indexed="60"/>
      <name val="Czcionka tekstu podstawowego"/>
      <family val="2"/>
    </font>
    <font>
      <b/>
      <sz val="10"/>
      <name val="Calibri"/>
      <family val="2"/>
    </font>
    <font>
      <b/>
      <sz val="10"/>
      <name val="Tahoma"/>
      <family val="2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2"/>
      <name val="Arial CE"/>
      <family val="0"/>
    </font>
    <font>
      <sz val="10"/>
      <name val="Wingdings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name val="Arial CE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171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9" fontId="0" fillId="0" borderId="10" xfId="0" applyNumberForma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9" fontId="1" fillId="0" borderId="10" xfId="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9" fontId="0" fillId="0" borderId="1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Fill="1" applyBorder="1" applyAlignment="1">
      <alignment wrapText="1"/>
    </xf>
    <xf numFmtId="0" fontId="0" fillId="24" borderId="0" xfId="0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" fontId="4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170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2" xfId="0" applyNumberForma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13" xfId="0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" fontId="4" fillId="0" borderId="18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4" fillId="0" borderId="15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23" xfId="0" applyNumberFormat="1" applyFont="1" applyBorder="1" applyAlignment="1">
      <alignment vertical="top" wrapText="1"/>
    </xf>
    <xf numFmtId="4" fontId="5" fillId="0" borderId="12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24" xfId="0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/>
    </xf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4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10" xfId="0" applyNumberFormat="1" applyFont="1" applyFill="1" applyBorder="1" applyAlignment="1">
      <alignment wrapText="1"/>
    </xf>
    <xf numFmtId="1" fontId="5" fillId="0" borderId="27" xfId="0" applyNumberFormat="1" applyFont="1" applyBorder="1" applyAlignment="1">
      <alignment vertical="top" wrapText="1"/>
    </xf>
    <xf numFmtId="1" fontId="5" fillId="0" borderId="28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" fontId="5" fillId="0" borderId="10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3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9" fontId="5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4" fontId="5" fillId="0" borderId="29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31" xfId="0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8" xfId="55" applyFont="1" applyBorder="1" applyAlignment="1">
      <alignment wrapText="1"/>
      <protection/>
    </xf>
    <xf numFmtId="43" fontId="5" fillId="0" borderId="10" xfId="42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5" fillId="25" borderId="10" xfId="0" applyFont="1" applyFill="1" applyBorder="1" applyAlignment="1">
      <alignment wrapText="1"/>
    </xf>
    <xf numFmtId="4" fontId="5" fillId="25" borderId="10" xfId="0" applyNumberFormat="1" applyFont="1" applyFill="1" applyBorder="1" applyAlignment="1">
      <alignment wrapText="1"/>
    </xf>
    <xf numFmtId="9" fontId="5" fillId="25" borderId="10" xfId="0" applyNumberFormat="1" applyFont="1" applyFill="1" applyBorder="1" applyAlignment="1">
      <alignment wrapText="1"/>
    </xf>
    <xf numFmtId="0" fontId="5" fillId="25" borderId="24" xfId="0" applyFont="1" applyFill="1" applyBorder="1" applyAlignment="1">
      <alignment wrapText="1"/>
    </xf>
    <xf numFmtId="4" fontId="4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/>
    </xf>
    <xf numFmtId="4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4" fontId="5" fillId="25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5" fillId="0" borderId="32" xfId="0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5" fillId="0" borderId="0" xfId="0" applyNumberFormat="1" applyFont="1" applyFill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9" fontId="5" fillId="0" borderId="15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33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9" fontId="5" fillId="0" borderId="18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5" fillId="0" borderId="34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35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9" xfId="0" applyNumberFormat="1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wrapText="1"/>
    </xf>
    <xf numFmtId="0" fontId="0" fillId="10" borderId="0" xfId="0" applyFill="1" applyAlignment="1">
      <alignment/>
    </xf>
    <xf numFmtId="4" fontId="4" fillId="0" borderId="1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4" fillId="0" borderId="13" xfId="0" applyNumberFormat="1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9" fontId="5" fillId="0" borderId="12" xfId="0" applyNumberFormat="1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5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0" fontId="4" fillId="0" borderId="13" xfId="0" applyFont="1" applyBorder="1" applyAlignment="1">
      <alignment/>
    </xf>
    <xf numFmtId="0" fontId="20" fillId="0" borderId="0" xfId="0" applyFont="1" applyAlignment="1">
      <alignment wrapText="1"/>
    </xf>
    <xf numFmtId="4" fontId="5" fillId="25" borderId="24" xfId="0" applyNumberFormat="1" applyFont="1" applyFill="1" applyBorder="1" applyAlignment="1">
      <alignment wrapText="1"/>
    </xf>
    <xf numFmtId="0" fontId="5" fillId="25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5" fillId="25" borderId="21" xfId="0" applyFont="1" applyFill="1" applyBorder="1" applyAlignment="1">
      <alignment wrapText="1"/>
    </xf>
    <xf numFmtId="0" fontId="5" fillId="25" borderId="12" xfId="0" applyFont="1" applyFill="1" applyBorder="1" applyAlignment="1">
      <alignment wrapText="1"/>
    </xf>
    <xf numFmtId="4" fontId="5" fillId="25" borderId="21" xfId="0" applyNumberFormat="1" applyFont="1" applyFill="1" applyBorder="1" applyAlignment="1">
      <alignment wrapText="1"/>
    </xf>
    <xf numFmtId="4" fontId="5" fillId="25" borderId="12" xfId="0" applyNumberFormat="1" applyFont="1" applyFill="1" applyBorder="1" applyAlignment="1">
      <alignment wrapText="1"/>
    </xf>
    <xf numFmtId="9" fontId="5" fillId="25" borderId="12" xfId="0" applyNumberFormat="1" applyFont="1" applyFill="1" applyBorder="1" applyAlignment="1">
      <alignment wrapText="1"/>
    </xf>
    <xf numFmtId="4" fontId="4" fillId="25" borderId="10" xfId="0" applyNumberFormat="1" applyFont="1" applyFill="1" applyBorder="1" applyAlignment="1">
      <alignment wrapText="1"/>
    </xf>
    <xf numFmtId="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4" fontId="4" fillId="25" borderId="12" xfId="0" applyNumberFormat="1" applyFont="1" applyFill="1" applyBorder="1" applyAlignment="1">
      <alignment wrapText="1"/>
    </xf>
    <xf numFmtId="8" fontId="21" fillId="0" borderId="10" xfId="0" applyNumberFormat="1" applyFont="1" applyBorder="1" applyAlignment="1">
      <alignment horizontal="justify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0" fontId="5" fillId="0" borderId="10" xfId="0" applyNumberFormat="1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9" fontId="0" fillId="0" borderId="18" xfId="0" applyNumberForma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9" fontId="1" fillId="0" borderId="18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18" xfId="0" applyBorder="1" applyAlignment="1">
      <alignment wrapText="1"/>
    </xf>
    <xf numFmtId="2" fontId="0" fillId="0" borderId="18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/>
    </xf>
    <xf numFmtId="0" fontId="13" fillId="0" borderId="0" xfId="0" applyFont="1" applyAlignment="1">
      <alignment horizontal="justify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25" borderId="29" xfId="0" applyFont="1" applyFill="1" applyBorder="1" applyAlignment="1">
      <alignment wrapText="1"/>
    </xf>
    <xf numFmtId="4" fontId="5" fillId="25" borderId="11" xfId="0" applyNumberFormat="1" applyFont="1" applyFill="1" applyBorder="1" applyAlignment="1">
      <alignment wrapText="1"/>
    </xf>
    <xf numFmtId="9" fontId="5" fillId="25" borderId="11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25" fillId="0" borderId="10" xfId="0" applyNumberFormat="1" applyFont="1" applyBorder="1" applyAlignment="1">
      <alignment horizontal="justify"/>
    </xf>
    <xf numFmtId="0" fontId="7" fillId="0" borderId="10" xfId="0" applyFont="1" applyBorder="1" applyAlignment="1">
      <alignment horizontal="justify"/>
    </xf>
    <xf numFmtId="2" fontId="7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 indent="5"/>
    </xf>
    <xf numFmtId="0" fontId="23" fillId="0" borderId="0" xfId="0" applyFont="1" applyAlignment="1">
      <alignment horizontal="left" indent="5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indent="3"/>
    </xf>
    <xf numFmtId="0" fontId="1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25" borderId="22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25" fillId="0" borderId="10" xfId="53" applyFont="1" applyFill="1" applyBorder="1" applyAlignment="1">
      <alignment horizontal="center" wrapText="1"/>
      <protection/>
    </xf>
    <xf numFmtId="0" fontId="5" fillId="25" borderId="22" xfId="0" applyFont="1" applyFill="1" applyBorder="1" applyAlignment="1">
      <alignment vertical="center" wrapText="1"/>
    </xf>
    <xf numFmtId="0" fontId="5" fillId="0" borderId="38" xfId="0" applyFont="1" applyBorder="1" applyAlignment="1">
      <alignment wrapText="1"/>
    </xf>
    <xf numFmtId="0" fontId="5" fillId="25" borderId="39" xfId="0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wrapText="1"/>
    </xf>
    <xf numFmtId="0" fontId="5" fillId="25" borderId="40" xfId="0" applyFont="1" applyFill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5" borderId="4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5" fillId="0" borderId="40" xfId="0" applyFont="1" applyFill="1" applyBorder="1" applyAlignment="1">
      <alignment vertical="center" wrapText="1"/>
    </xf>
    <xf numFmtId="0" fontId="25" fillId="0" borderId="10" xfId="54" applyFont="1" applyFill="1" applyBorder="1" applyAlignment="1">
      <alignment horizontal="center" wrapText="1"/>
      <protection/>
    </xf>
    <xf numFmtId="2" fontId="7" fillId="0" borderId="18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wrapText="1"/>
    </xf>
    <xf numFmtId="0" fontId="7" fillId="0" borderId="20" xfId="55" applyFont="1" applyBorder="1" applyAlignment="1">
      <alignment wrapText="1"/>
      <protection/>
    </xf>
    <xf numFmtId="9" fontId="5" fillId="0" borderId="12" xfId="0" applyNumberFormat="1" applyFont="1" applyBorder="1" applyAlignment="1">
      <alignment wrapText="1"/>
    </xf>
    <xf numFmtId="0" fontId="7" fillId="0" borderId="10" xfId="55" applyFont="1" applyBorder="1" applyAlignment="1">
      <alignment wrapText="1"/>
      <protection/>
    </xf>
    <xf numFmtId="4" fontId="4" fillId="0" borderId="26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0" borderId="29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center" wrapText="1"/>
    </xf>
    <xf numFmtId="4" fontId="5" fillId="0" borderId="26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4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6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36" xfId="0" applyFont="1" applyBorder="1" applyAlignment="1">
      <alignment wrapText="1"/>
    </xf>
    <xf numFmtId="4" fontId="4" fillId="0" borderId="24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wrapText="1"/>
    </xf>
    <xf numFmtId="4" fontId="4" fillId="0" borderId="26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13" xfId="0" applyNumberFormat="1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7" fillId="0" borderId="31" xfId="55" applyNumberFormat="1" applyFont="1" applyBorder="1" applyAlignment="1">
      <alignment wrapText="1"/>
      <protection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9" xfId="0" applyBorder="1" applyAlignment="1">
      <alignment wrapText="1"/>
    </xf>
    <xf numFmtId="0" fontId="1" fillId="0" borderId="24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 2_Wartości przetargu 11.05.2017" xfId="54"/>
    <cellStyle name="Normal 2_Wartości przetargu nowy 31-05-2015" xfId="55"/>
    <cellStyle name="Normalny 2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60</xdr:row>
      <xdr:rowOff>0</xdr:rowOff>
    </xdr:from>
    <xdr:to>
      <xdr:col>0</xdr:col>
      <xdr:colOff>219075</xdr:colOff>
      <xdr:row>60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06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5.75390625" style="0" customWidth="1"/>
    <col min="2" max="2" width="30.125" style="0" customWidth="1"/>
    <col min="3" max="3" width="16.875" style="0" customWidth="1"/>
    <col min="4" max="4" width="7.75390625" style="0" customWidth="1"/>
    <col min="5" max="5" width="6.75390625" style="0" customWidth="1"/>
    <col min="6" max="6" width="8.125" style="0" customWidth="1"/>
    <col min="7" max="7" width="8.875" style="0" customWidth="1"/>
    <col min="8" max="8" width="6.375" style="0" customWidth="1"/>
    <col min="9" max="9" width="8.875" style="0" customWidth="1"/>
    <col min="10" max="10" width="5.375" style="0" customWidth="1"/>
    <col min="11" max="11" width="9.625" style="0" customWidth="1"/>
  </cols>
  <sheetData>
    <row r="2" spans="1:11" ht="15.75">
      <c r="A2" s="323" t="s">
        <v>198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s="1" customFormat="1" ht="24" customHeight="1">
      <c r="A3" s="45"/>
      <c r="B3" s="58" t="s">
        <v>504</v>
      </c>
      <c r="C3" s="58"/>
      <c r="D3" s="57"/>
      <c r="E3" s="58"/>
      <c r="F3" s="58"/>
      <c r="G3" s="58"/>
      <c r="H3" s="45"/>
      <c r="I3" s="45"/>
      <c r="J3" s="45"/>
      <c r="K3" s="45"/>
    </row>
    <row r="4" spans="1:11" s="2" customFormat="1" ht="51">
      <c r="A4" s="63" t="s">
        <v>207</v>
      </c>
      <c r="B4" s="59" t="s">
        <v>447</v>
      </c>
      <c r="C4" s="60" t="s">
        <v>448</v>
      </c>
      <c r="D4" s="60" t="s">
        <v>449</v>
      </c>
      <c r="E4" s="61" t="s">
        <v>450</v>
      </c>
      <c r="F4" s="62" t="s">
        <v>451</v>
      </c>
      <c r="G4" s="63" t="s">
        <v>452</v>
      </c>
      <c r="H4" s="63" t="s">
        <v>459</v>
      </c>
      <c r="I4" s="63" t="s">
        <v>460</v>
      </c>
      <c r="J4" s="63" t="s">
        <v>461</v>
      </c>
      <c r="K4" s="72" t="s">
        <v>462</v>
      </c>
    </row>
    <row r="5" spans="1:11" s="2" customFormat="1" ht="25.5">
      <c r="A5" s="187" t="s">
        <v>216</v>
      </c>
      <c r="B5" s="172" t="s">
        <v>463</v>
      </c>
      <c r="C5" s="173"/>
      <c r="D5" s="174" t="s">
        <v>464</v>
      </c>
      <c r="E5" s="175">
        <v>16</v>
      </c>
      <c r="F5" s="176"/>
      <c r="G5" s="177"/>
      <c r="H5" s="178"/>
      <c r="I5" s="177"/>
      <c r="J5" s="179"/>
      <c r="K5" s="82"/>
    </row>
    <row r="6" spans="1:11" s="2" customFormat="1" ht="16.5" customHeight="1">
      <c r="A6" s="187" t="s">
        <v>218</v>
      </c>
      <c r="B6" s="172" t="s">
        <v>465</v>
      </c>
      <c r="C6" s="173"/>
      <c r="D6" s="174" t="s">
        <v>217</v>
      </c>
      <c r="E6" s="180">
        <v>13000</v>
      </c>
      <c r="F6" s="181"/>
      <c r="G6" s="177"/>
      <c r="H6" s="178"/>
      <c r="I6" s="177"/>
      <c r="J6" s="179"/>
      <c r="K6" s="82"/>
    </row>
    <row r="7" spans="1:11" s="4" customFormat="1" ht="17.25" customHeight="1">
      <c r="A7" s="188" t="s">
        <v>219</v>
      </c>
      <c r="B7" s="172" t="s">
        <v>466</v>
      </c>
      <c r="C7" s="173"/>
      <c r="D7" s="174" t="s">
        <v>217</v>
      </c>
      <c r="E7" s="40">
        <v>4000</v>
      </c>
      <c r="F7" s="181"/>
      <c r="G7" s="177"/>
      <c r="H7" s="178"/>
      <c r="I7" s="177"/>
      <c r="J7" s="179"/>
      <c r="K7" s="82"/>
    </row>
    <row r="8" spans="1:11" s="2" customFormat="1" ht="51">
      <c r="A8" s="188" t="s">
        <v>227</v>
      </c>
      <c r="B8" s="172" t="s">
        <v>467</v>
      </c>
      <c r="C8" s="173"/>
      <c r="D8" s="174" t="s">
        <v>217</v>
      </c>
      <c r="E8" s="124">
        <v>600</v>
      </c>
      <c r="F8" s="181"/>
      <c r="G8" s="177"/>
      <c r="H8" s="178"/>
      <c r="I8" s="177"/>
      <c r="J8" s="179"/>
      <c r="K8" s="82"/>
    </row>
    <row r="9" spans="1:11" s="2" customFormat="1" ht="38.25">
      <c r="A9" s="188" t="s">
        <v>220</v>
      </c>
      <c r="B9" s="172" t="s">
        <v>468</v>
      </c>
      <c r="C9" s="173"/>
      <c r="D9" s="174" t="s">
        <v>217</v>
      </c>
      <c r="E9" s="182">
        <v>600</v>
      </c>
      <c r="F9" s="183"/>
      <c r="G9" s="177"/>
      <c r="H9" s="178"/>
      <c r="I9" s="177"/>
      <c r="J9" s="179"/>
      <c r="K9" s="82"/>
    </row>
    <row r="10" spans="1:11" s="2" customFormat="1" ht="30" customHeight="1">
      <c r="A10" s="188" t="s">
        <v>221</v>
      </c>
      <c r="B10" s="172" t="s">
        <v>469</v>
      </c>
      <c r="C10" s="173"/>
      <c r="D10" s="174" t="s">
        <v>217</v>
      </c>
      <c r="E10" s="184">
        <v>8000</v>
      </c>
      <c r="F10" s="183"/>
      <c r="G10" s="177"/>
      <c r="H10" s="178"/>
      <c r="I10" s="177"/>
      <c r="J10" s="179"/>
      <c r="K10" s="82"/>
    </row>
    <row r="11" spans="1:11" s="2" customFormat="1" ht="54" customHeight="1">
      <c r="A11" s="188" t="s">
        <v>470</v>
      </c>
      <c r="B11" s="172" t="s">
        <v>476</v>
      </c>
      <c r="C11" s="173"/>
      <c r="D11" s="174" t="s">
        <v>471</v>
      </c>
      <c r="E11" s="184">
        <v>6000</v>
      </c>
      <c r="F11" s="183"/>
      <c r="G11" s="177"/>
      <c r="H11" s="178"/>
      <c r="I11" s="177"/>
      <c r="J11" s="179"/>
      <c r="K11" s="82"/>
    </row>
    <row r="12" spans="1:11" s="2" customFormat="1" ht="12.75">
      <c r="A12" s="186"/>
      <c r="B12" s="64" t="s">
        <v>223</v>
      </c>
      <c r="C12" s="65"/>
      <c r="D12" s="185"/>
      <c r="E12" s="186"/>
      <c r="F12" s="183"/>
      <c r="G12" s="66">
        <f>SUM(G5:G11)</f>
        <v>0</v>
      </c>
      <c r="H12" s="66"/>
      <c r="I12" s="66">
        <f>SUM(I5:I11)</f>
        <v>0</v>
      </c>
      <c r="J12" s="71"/>
      <c r="K12" s="73">
        <f>SUM(K5:K11)</f>
        <v>0</v>
      </c>
    </row>
    <row r="13" spans="1:11" s="2" customFormat="1" ht="12.75">
      <c r="A13"/>
      <c r="B13"/>
      <c r="C13"/>
      <c r="D13"/>
      <c r="E13"/>
      <c r="F13"/>
      <c r="G13"/>
      <c r="H13"/>
      <c r="I13"/>
      <c r="J13"/>
      <c r="K13"/>
    </row>
    <row r="14" spans="1:11" s="2" customFormat="1" ht="12.75">
      <c r="A14"/>
      <c r="B14" s="67"/>
      <c r="C14" s="67"/>
      <c r="D14" s="67"/>
      <c r="E14" s="67"/>
      <c r="F14" s="67"/>
      <c r="G14" s="67"/>
      <c r="H14" s="68"/>
      <c r="I14" s="68"/>
      <c r="J14"/>
      <c r="K14"/>
    </row>
    <row r="15" spans="1:10" s="2" customFormat="1" ht="15">
      <c r="A15" s="69" t="s">
        <v>472</v>
      </c>
      <c r="B15" s="69"/>
      <c r="C15" s="69"/>
      <c r="D15" s="69"/>
      <c r="E15" s="69"/>
      <c r="F15" s="70"/>
      <c r="G15"/>
      <c r="H15"/>
      <c r="I15"/>
      <c r="J15"/>
    </row>
    <row r="16" spans="1:10" s="2" customFormat="1" ht="12.75">
      <c r="A16" t="s">
        <v>473</v>
      </c>
      <c r="B16"/>
      <c r="C16"/>
      <c r="D16"/>
      <c r="E16"/>
      <c r="F16"/>
      <c r="G16"/>
      <c r="H16"/>
      <c r="I16"/>
      <c r="J16"/>
    </row>
    <row r="17" spans="1:10" s="2" customFormat="1" ht="12.75">
      <c r="A17" t="s">
        <v>474</v>
      </c>
      <c r="B17"/>
      <c r="C17"/>
      <c r="D17"/>
      <c r="E17"/>
      <c r="F17"/>
      <c r="G17"/>
      <c r="H17"/>
      <c r="I17"/>
      <c r="J17"/>
    </row>
    <row r="18" spans="1:10" s="2" customFormat="1" ht="12.75">
      <c r="A18" t="s">
        <v>475</v>
      </c>
      <c r="B18"/>
      <c r="C18"/>
      <c r="D18"/>
      <c r="E18"/>
      <c r="F18"/>
      <c r="G18"/>
      <c r="H18"/>
      <c r="I18"/>
      <c r="J18"/>
    </row>
    <row r="19" spans="1:10" s="2" customFormat="1" ht="12.75">
      <c r="A19"/>
      <c r="B19"/>
      <c r="C19"/>
      <c r="D19"/>
      <c r="E19"/>
      <c r="F19"/>
      <c r="G19"/>
      <c r="H19"/>
      <c r="I19"/>
      <c r="J19"/>
    </row>
    <row r="20" spans="1:10" s="2" customFormat="1" ht="12.75">
      <c r="A20"/>
      <c r="B20"/>
      <c r="C20"/>
      <c r="D20"/>
      <c r="E20"/>
      <c r="F20"/>
      <c r="G20"/>
      <c r="H20"/>
      <c r="I20"/>
      <c r="J20"/>
    </row>
  </sheetData>
  <sheetProtection/>
  <mergeCells count="1">
    <mergeCell ref="A2:K2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3" sqref="F3:K6"/>
    </sheetView>
  </sheetViews>
  <sheetFormatPr defaultColWidth="9.00390625" defaultRowHeight="12.75"/>
  <cols>
    <col min="1" max="1" width="4.75390625" style="0" customWidth="1"/>
    <col min="2" max="2" width="17.125" style="0" customWidth="1"/>
    <col min="3" max="3" width="30.25390625" style="0" customWidth="1"/>
    <col min="4" max="4" width="6.25390625" style="0" customWidth="1"/>
    <col min="5" max="6" width="6.00390625" style="0" customWidth="1"/>
    <col min="7" max="7" width="8.25390625" style="0" customWidth="1"/>
    <col min="8" max="9" width="6.375" style="0" customWidth="1"/>
    <col min="10" max="10" width="8.25390625" style="0" customWidth="1"/>
    <col min="12" max="12" width="11.625" style="0" customWidth="1"/>
  </cols>
  <sheetData>
    <row r="1" spans="1:11" s="7" customFormat="1" ht="12.75">
      <c r="A1" s="31" t="s">
        <v>535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  <c r="L2" s="2"/>
      <c r="M2" s="2"/>
    </row>
    <row r="3" spans="1:13" ht="38.25">
      <c r="A3" s="32" t="s">
        <v>216</v>
      </c>
      <c r="B3" s="32"/>
      <c r="C3" s="150" t="s">
        <v>66</v>
      </c>
      <c r="D3" s="34" t="s">
        <v>217</v>
      </c>
      <c r="E3" s="34">
        <v>50</v>
      </c>
      <c r="F3" s="35"/>
      <c r="G3" s="35"/>
      <c r="H3" s="36"/>
      <c r="I3" s="35"/>
      <c r="J3" s="35"/>
      <c r="K3" s="35"/>
      <c r="L3" s="2"/>
      <c r="M3" s="2"/>
    </row>
    <row r="4" spans="1:13" ht="38.25">
      <c r="A4" s="32" t="s">
        <v>218</v>
      </c>
      <c r="B4" s="32"/>
      <c r="C4" s="150" t="s">
        <v>67</v>
      </c>
      <c r="D4" s="34" t="s">
        <v>217</v>
      </c>
      <c r="E4" s="34">
        <v>50</v>
      </c>
      <c r="F4" s="35"/>
      <c r="G4" s="35"/>
      <c r="H4" s="36"/>
      <c r="I4" s="35"/>
      <c r="J4" s="35"/>
      <c r="K4" s="35"/>
      <c r="L4" s="2"/>
      <c r="M4" s="2"/>
    </row>
    <row r="5" spans="1:13" ht="54.75" customHeight="1">
      <c r="A5" s="33" t="s">
        <v>219</v>
      </c>
      <c r="B5" s="33"/>
      <c r="C5" s="150" t="s">
        <v>357</v>
      </c>
      <c r="D5" s="34" t="s">
        <v>217</v>
      </c>
      <c r="E5" s="34">
        <v>30</v>
      </c>
      <c r="F5" s="35"/>
      <c r="G5" s="35"/>
      <c r="H5" s="36"/>
      <c r="I5" s="35"/>
      <c r="J5" s="35"/>
      <c r="K5" s="35"/>
      <c r="L5" s="2"/>
      <c r="M5" s="2"/>
    </row>
    <row r="6" spans="1:13" ht="38.25">
      <c r="A6" s="33" t="s">
        <v>227</v>
      </c>
      <c r="B6" s="34"/>
      <c r="C6" s="150" t="s">
        <v>364</v>
      </c>
      <c r="D6" s="34" t="s">
        <v>217</v>
      </c>
      <c r="E6" s="34">
        <v>30</v>
      </c>
      <c r="F6" s="35"/>
      <c r="G6" s="35"/>
      <c r="H6" s="36"/>
      <c r="I6" s="35"/>
      <c r="J6" s="35"/>
      <c r="K6" s="35"/>
      <c r="L6" s="2"/>
      <c r="M6" s="2"/>
    </row>
    <row r="7" spans="1:13" ht="30" customHeight="1">
      <c r="A7" s="337" t="s">
        <v>294</v>
      </c>
      <c r="B7" s="343"/>
      <c r="C7" s="343"/>
      <c r="D7" s="343"/>
      <c r="E7" s="343"/>
      <c r="F7" s="344"/>
      <c r="G7" s="37">
        <f>SUM(G3:G6)</f>
        <v>0</v>
      </c>
      <c r="H7" s="38"/>
      <c r="I7" s="37">
        <f>SUM(I3:I6)</f>
        <v>0</v>
      </c>
      <c r="J7" s="37"/>
      <c r="K7" s="37">
        <f>SUM(K3:K6)</f>
        <v>0</v>
      </c>
      <c r="L7" s="2"/>
      <c r="M7" s="2"/>
    </row>
    <row r="8" spans="1:14" s="1" customFormat="1" ht="12.75">
      <c r="A8" s="7"/>
      <c r="B8" s="7"/>
      <c r="C8" s="7"/>
      <c r="D8" s="7"/>
      <c r="E8" s="7"/>
      <c r="F8" s="7"/>
      <c r="G8" s="7"/>
      <c r="H8" s="17"/>
      <c r="I8" s="7"/>
      <c r="J8" s="7"/>
      <c r="K8" s="7"/>
      <c r="L8" s="17"/>
      <c r="M8" s="8"/>
      <c r="N8" s="8"/>
    </row>
    <row r="9" spans="1:14" s="1" customFormat="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</row>
    <row r="10" spans="1:4" ht="18">
      <c r="A10" s="24"/>
      <c r="B10" s="24"/>
      <c r="C10" s="24"/>
      <c r="D10" s="24"/>
    </row>
  </sheetData>
  <sheetProtection/>
  <mergeCells count="1"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29.75390625" style="0" customWidth="1"/>
    <col min="4" max="4" width="6.75390625" style="0" customWidth="1"/>
    <col min="5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pans="1:11" s="7" customFormat="1" ht="12.75">
      <c r="A1" s="31" t="s">
        <v>536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7" customFormat="1" ht="23.25" customHeight="1">
      <c r="A2" s="31"/>
      <c r="B2" s="31" t="s">
        <v>479</v>
      </c>
      <c r="C2" s="31"/>
      <c r="D2" s="31"/>
      <c r="E2" s="31"/>
      <c r="F2" s="31"/>
      <c r="G2" s="31"/>
      <c r="H2" s="31"/>
      <c r="I2" s="31"/>
      <c r="J2" s="31"/>
      <c r="K2" s="31"/>
    </row>
    <row r="3" spans="1:13" ht="38.2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32" t="s">
        <v>210</v>
      </c>
      <c r="G3" s="32" t="s">
        <v>224</v>
      </c>
      <c r="H3" s="32" t="s">
        <v>211</v>
      </c>
      <c r="I3" s="32" t="s">
        <v>212</v>
      </c>
      <c r="J3" s="32" t="s">
        <v>214</v>
      </c>
      <c r="K3" s="32" t="s">
        <v>241</v>
      </c>
      <c r="L3" s="2"/>
      <c r="M3" s="2"/>
    </row>
    <row r="4" spans="1:13" ht="42" customHeight="1">
      <c r="A4" s="33">
        <v>1</v>
      </c>
      <c r="B4" s="33"/>
      <c r="C4" s="34" t="s">
        <v>397</v>
      </c>
      <c r="D4" s="34" t="s">
        <v>217</v>
      </c>
      <c r="E4" s="34">
        <v>140</v>
      </c>
      <c r="F4" s="35"/>
      <c r="G4" s="266"/>
      <c r="H4" s="36"/>
      <c r="I4" s="35"/>
      <c r="J4" s="35"/>
      <c r="K4" s="35"/>
      <c r="L4" s="2"/>
      <c r="M4" s="2"/>
    </row>
    <row r="5" spans="1:13" ht="30" customHeight="1">
      <c r="A5" s="33">
        <v>2</v>
      </c>
      <c r="B5" s="33"/>
      <c r="C5" s="34" t="s">
        <v>371</v>
      </c>
      <c r="D5" s="34" t="s">
        <v>217</v>
      </c>
      <c r="E5" s="34">
        <v>140</v>
      </c>
      <c r="F5" s="35"/>
      <c r="G5" s="266"/>
      <c r="H5" s="36"/>
      <c r="I5" s="35"/>
      <c r="J5" s="35"/>
      <c r="K5" s="35"/>
      <c r="L5" s="2"/>
      <c r="M5" s="2"/>
    </row>
    <row r="6" spans="1:13" ht="25.5">
      <c r="A6" s="33">
        <v>3</v>
      </c>
      <c r="B6" s="34"/>
      <c r="C6" s="34" t="s">
        <v>372</v>
      </c>
      <c r="D6" s="34" t="s">
        <v>217</v>
      </c>
      <c r="E6" s="34">
        <v>30</v>
      </c>
      <c r="F6" s="35"/>
      <c r="G6" s="266"/>
      <c r="H6" s="36"/>
      <c r="I6" s="35"/>
      <c r="J6" s="35"/>
      <c r="K6" s="35"/>
      <c r="L6" s="2"/>
      <c r="M6" s="2"/>
    </row>
    <row r="7" spans="1:13" ht="114.75">
      <c r="A7" s="33">
        <v>4</v>
      </c>
      <c r="B7" s="34"/>
      <c r="C7" s="34" t="s">
        <v>206</v>
      </c>
      <c r="D7" s="34" t="s">
        <v>323</v>
      </c>
      <c r="E7" s="34">
        <v>6</v>
      </c>
      <c r="F7" s="35"/>
      <c r="G7" s="266"/>
      <c r="H7" s="36"/>
      <c r="I7" s="35"/>
      <c r="J7" s="35"/>
      <c r="K7" s="35"/>
      <c r="L7" s="2"/>
      <c r="M7" s="2"/>
    </row>
    <row r="8" spans="1:13" ht="15" customHeight="1">
      <c r="A8" s="33"/>
      <c r="B8" s="34"/>
      <c r="C8" s="34" t="s">
        <v>294</v>
      </c>
      <c r="D8" s="34"/>
      <c r="E8" s="165"/>
      <c r="F8" s="165"/>
      <c r="G8" s="37">
        <f>SUM(G4:G7)</f>
        <v>0</v>
      </c>
      <c r="H8" s="166"/>
      <c r="I8" s="37">
        <f>SUM(I4:I7)</f>
        <v>0</v>
      </c>
      <c r="J8" s="37"/>
      <c r="K8" s="37">
        <f>SUM(K4:K7)</f>
        <v>0</v>
      </c>
      <c r="L8" s="2"/>
      <c r="M8" s="2"/>
    </row>
    <row r="9" spans="1:13" s="1" customFormat="1" ht="12.75">
      <c r="A9" s="7"/>
      <c r="B9" s="7"/>
      <c r="C9" s="7"/>
      <c r="D9" s="7"/>
      <c r="E9" s="7"/>
      <c r="F9" s="7"/>
      <c r="G9" s="17"/>
      <c r="H9" s="7"/>
      <c r="I9" s="7"/>
      <c r="J9" s="7"/>
      <c r="K9" s="17"/>
      <c r="L9" s="8"/>
      <c r="M9" s="8"/>
    </row>
    <row r="10" spans="1:13" s="1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</row>
    <row r="11" spans="1:3" ht="18">
      <c r="A11" s="24"/>
      <c r="B11" s="24"/>
      <c r="C11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1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0.0039062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pans="1:11" s="7" customFormat="1" ht="12.75">
      <c r="A1" s="31" t="s">
        <v>537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  <c r="L2" s="2"/>
      <c r="M2" s="2"/>
    </row>
    <row r="3" spans="1:13" ht="72.75" customHeight="1">
      <c r="A3" s="33">
        <v>1</v>
      </c>
      <c r="B3" s="33"/>
      <c r="C3" s="34" t="s">
        <v>111</v>
      </c>
      <c r="D3" s="33" t="s">
        <v>376</v>
      </c>
      <c r="E3" s="33">
        <v>1000</v>
      </c>
      <c r="F3" s="79"/>
      <c r="G3" s="79"/>
      <c r="H3" s="128"/>
      <c r="I3" s="79"/>
      <c r="J3" s="79"/>
      <c r="K3" s="79"/>
      <c r="L3" s="2"/>
      <c r="M3" s="2"/>
    </row>
    <row r="4" spans="1:13" ht="45.75" customHeight="1">
      <c r="A4" s="33">
        <v>2</v>
      </c>
      <c r="B4" s="33"/>
      <c r="C4" s="3" t="s">
        <v>167</v>
      </c>
      <c r="D4" s="34" t="s">
        <v>217</v>
      </c>
      <c r="E4" s="34">
        <v>100</v>
      </c>
      <c r="F4" s="35"/>
      <c r="G4" s="79"/>
      <c r="H4" s="36"/>
      <c r="I4" s="79"/>
      <c r="J4" s="79"/>
      <c r="K4" s="79"/>
      <c r="L4" s="2"/>
      <c r="M4" s="2"/>
    </row>
    <row r="5" spans="1:13" s="1" customFormat="1" ht="12.75">
      <c r="A5" s="215" t="s">
        <v>390</v>
      </c>
      <c r="B5" s="341"/>
      <c r="C5" s="341"/>
      <c r="D5" s="341"/>
      <c r="E5" s="341"/>
      <c r="F5" s="341"/>
      <c r="G5" s="142">
        <f>SUM(G3:G4)</f>
        <v>0</v>
      </c>
      <c r="H5" s="97"/>
      <c r="I5" s="142">
        <f>SUM(I3:I4)</f>
        <v>0</v>
      </c>
      <c r="J5" s="98"/>
      <c r="K5" s="142">
        <f>SUM(K3:K4)</f>
        <v>0</v>
      </c>
      <c r="L5" s="8"/>
      <c r="M5" s="8"/>
    </row>
    <row r="6" spans="1:9" ht="12.75">
      <c r="A6" s="7"/>
      <c r="B6" s="7"/>
      <c r="C6" s="7"/>
      <c r="D6" s="7"/>
      <c r="E6" s="7"/>
      <c r="F6" s="7"/>
      <c r="G6" s="17"/>
      <c r="H6" s="7"/>
      <c r="I6" s="7"/>
    </row>
    <row r="7" spans="1:64" s="26" customFormat="1" ht="12.75">
      <c r="A7" s="19"/>
      <c r="B7" s="19"/>
      <c r="C7" s="22"/>
      <c r="D7" s="27"/>
      <c r="E7" s="19"/>
      <c r="F7" s="19"/>
      <c r="G7" s="28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9" ht="12.75">
      <c r="A8" s="6"/>
      <c r="B8" s="6"/>
      <c r="D8" s="7"/>
      <c r="E8" s="7"/>
      <c r="F8" s="7"/>
      <c r="G8" s="17"/>
      <c r="H8" s="7"/>
      <c r="I8" s="7"/>
    </row>
    <row r="9" spans="1:9" ht="12.75">
      <c r="A9" s="6"/>
      <c r="B9" s="6"/>
      <c r="D9" s="7"/>
      <c r="E9" s="7"/>
      <c r="F9" s="7"/>
      <c r="G9" s="17"/>
      <c r="H9" s="7"/>
      <c r="I9" s="7"/>
    </row>
    <row r="10" spans="1:9" ht="12.75">
      <c r="A10" s="6"/>
      <c r="B10" s="6"/>
      <c r="C10" s="6"/>
      <c r="D10" s="7"/>
      <c r="E10" s="7"/>
      <c r="F10" s="7"/>
      <c r="G10" s="17"/>
      <c r="H10" s="7"/>
      <c r="I10" s="7"/>
    </row>
    <row r="11" spans="1:9" ht="12.75">
      <c r="A11" s="6"/>
      <c r="B11" s="6"/>
      <c r="C11" s="6"/>
      <c r="D11" s="7"/>
      <c r="E11" s="7"/>
      <c r="F11" s="7"/>
      <c r="G11" s="17"/>
      <c r="H11" s="7"/>
      <c r="I11" s="7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3" sqref="F3:K8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9.75390625" style="0" customWidth="1"/>
    <col min="4" max="5" width="6.00390625" style="0" customWidth="1"/>
    <col min="6" max="6" width="7.00390625" style="0" customWidth="1"/>
    <col min="7" max="7" width="10.875" style="0" customWidth="1"/>
    <col min="8" max="8" width="6.375" style="0" customWidth="1"/>
    <col min="9" max="9" width="8.75390625" style="0" customWidth="1"/>
    <col min="10" max="10" width="7.125" style="0" customWidth="1"/>
    <col min="11" max="11" width="11.625" style="0" customWidth="1"/>
  </cols>
  <sheetData>
    <row r="1" s="7" customFormat="1" ht="12.75">
      <c r="A1" s="7" t="s">
        <v>538</v>
      </c>
    </row>
    <row r="2" spans="1:13" ht="38.25">
      <c r="A2" s="15" t="s">
        <v>207</v>
      </c>
      <c r="B2" s="15" t="s">
        <v>225</v>
      </c>
      <c r="C2" s="15" t="s">
        <v>229</v>
      </c>
      <c r="D2" s="15" t="s">
        <v>208</v>
      </c>
      <c r="E2" s="15" t="s">
        <v>209</v>
      </c>
      <c r="F2" s="15" t="s">
        <v>210</v>
      </c>
      <c r="G2" s="15" t="s">
        <v>224</v>
      </c>
      <c r="H2" s="15" t="s">
        <v>211</v>
      </c>
      <c r="I2" s="15" t="s">
        <v>212</v>
      </c>
      <c r="J2" s="15" t="s">
        <v>214</v>
      </c>
      <c r="K2" s="15" t="s">
        <v>241</v>
      </c>
      <c r="L2" s="2"/>
      <c r="M2" s="2"/>
    </row>
    <row r="3" spans="1:13" ht="67.5" customHeight="1">
      <c r="A3" s="3">
        <v>1</v>
      </c>
      <c r="B3" s="3"/>
      <c r="C3" s="34" t="s">
        <v>483</v>
      </c>
      <c r="D3" s="13" t="s">
        <v>217</v>
      </c>
      <c r="E3" s="12">
        <v>150</v>
      </c>
      <c r="F3" s="25"/>
      <c r="G3" s="25"/>
      <c r="H3" s="18"/>
      <c r="I3" s="25"/>
      <c r="J3" s="25"/>
      <c r="K3" s="25"/>
      <c r="L3" s="2"/>
      <c r="M3" s="2"/>
    </row>
    <row r="4" spans="1:13" ht="78.75" customHeight="1">
      <c r="A4" s="3">
        <v>2</v>
      </c>
      <c r="B4" s="47"/>
      <c r="C4" s="74" t="s">
        <v>484</v>
      </c>
      <c r="D4" s="49" t="s">
        <v>217</v>
      </c>
      <c r="E4" s="48">
        <v>60</v>
      </c>
      <c r="F4" s="52"/>
      <c r="G4" s="52"/>
      <c r="H4" s="18"/>
      <c r="I4" s="52"/>
      <c r="J4" s="52"/>
      <c r="K4" s="52"/>
      <c r="L4" s="2"/>
      <c r="M4" s="2"/>
    </row>
    <row r="5" spans="1:13" ht="24.75" customHeight="1">
      <c r="A5" s="3">
        <v>3</v>
      </c>
      <c r="B5" s="3"/>
      <c r="C5" s="34" t="s">
        <v>488</v>
      </c>
      <c r="D5" s="13" t="s">
        <v>217</v>
      </c>
      <c r="E5" s="12">
        <v>400</v>
      </c>
      <c r="F5" s="25"/>
      <c r="G5" s="25"/>
      <c r="H5" s="46"/>
      <c r="I5" s="25"/>
      <c r="J5" s="25"/>
      <c r="K5" s="25"/>
      <c r="L5" s="2"/>
      <c r="M5" s="2"/>
    </row>
    <row r="6" spans="1:13" ht="15" customHeight="1">
      <c r="A6" s="3">
        <v>4</v>
      </c>
      <c r="B6" s="3"/>
      <c r="C6" s="34" t="s">
        <v>485</v>
      </c>
      <c r="D6" s="13" t="s">
        <v>217</v>
      </c>
      <c r="E6" s="12">
        <v>700</v>
      </c>
      <c r="F6" s="25"/>
      <c r="G6" s="25"/>
      <c r="H6" s="18"/>
      <c r="I6" s="25"/>
      <c r="J6" s="25"/>
      <c r="K6" s="25"/>
      <c r="L6" s="2"/>
      <c r="M6" s="2"/>
    </row>
    <row r="7" spans="1:13" ht="26.25" customHeight="1">
      <c r="A7" s="3">
        <v>5</v>
      </c>
      <c r="B7" s="3"/>
      <c r="C7" s="34" t="s">
        <v>489</v>
      </c>
      <c r="D7" s="13" t="s">
        <v>217</v>
      </c>
      <c r="E7" s="12">
        <v>600</v>
      </c>
      <c r="F7" s="25"/>
      <c r="G7" s="25"/>
      <c r="H7" s="18"/>
      <c r="I7" s="25"/>
      <c r="J7" s="25"/>
      <c r="K7" s="25"/>
      <c r="L7" s="2"/>
      <c r="M7" s="2"/>
    </row>
    <row r="8" spans="1:13" ht="26.25" customHeight="1">
      <c r="A8" s="3">
        <v>6</v>
      </c>
      <c r="B8" s="3"/>
      <c r="C8" s="34" t="s">
        <v>490</v>
      </c>
      <c r="D8" s="13" t="s">
        <v>217</v>
      </c>
      <c r="E8" s="12">
        <v>300</v>
      </c>
      <c r="F8" s="25"/>
      <c r="G8" s="25"/>
      <c r="H8" s="18"/>
      <c r="I8" s="25"/>
      <c r="J8" s="25"/>
      <c r="K8" s="25"/>
      <c r="L8" s="2"/>
      <c r="M8" s="2"/>
    </row>
    <row r="9" spans="1:13" ht="19.5" customHeight="1">
      <c r="A9" s="345" t="s">
        <v>294</v>
      </c>
      <c r="B9" s="346"/>
      <c r="C9" s="347"/>
      <c r="D9" s="3"/>
      <c r="E9" s="12"/>
      <c r="F9" s="13"/>
      <c r="G9" s="53">
        <f>SUM(G3:G8)</f>
        <v>0</v>
      </c>
      <c r="H9" s="16"/>
      <c r="I9" s="76">
        <f>SUM(I3:I8)</f>
        <v>0</v>
      </c>
      <c r="J9" s="25"/>
      <c r="K9" s="51">
        <f>SUM(K3:K8)</f>
        <v>0</v>
      </c>
      <c r="L9" s="2"/>
      <c r="M9" s="2"/>
    </row>
    <row r="10" spans="1:13" s="1" customFormat="1" ht="12.75">
      <c r="A10" s="7"/>
      <c r="B10" s="7"/>
      <c r="C10" s="7"/>
      <c r="D10" s="7"/>
      <c r="E10" s="7"/>
      <c r="F10" s="7"/>
      <c r="G10" s="17"/>
      <c r="H10" s="7"/>
      <c r="I10" s="50" t="s">
        <v>319</v>
      </c>
      <c r="J10" s="7"/>
      <c r="L10" s="8"/>
      <c r="M10" s="8"/>
    </row>
    <row r="11" spans="1:13" s="1" customFormat="1" ht="12.75">
      <c r="A11" s="7"/>
      <c r="B11" s="7"/>
      <c r="C11" s="7"/>
      <c r="D11" s="7"/>
      <c r="E11" s="7"/>
      <c r="F11" s="7"/>
      <c r="G11" s="7"/>
      <c r="H11" s="7"/>
      <c r="J11" s="7"/>
      <c r="K11" s="7"/>
      <c r="L11" s="8"/>
      <c r="M11" s="8"/>
    </row>
    <row r="12" spans="1:9" ht="12.75">
      <c r="A12" s="7" t="s">
        <v>487</v>
      </c>
      <c r="B12" s="7"/>
      <c r="C12" s="7"/>
      <c r="D12" s="7"/>
      <c r="E12" s="7"/>
      <c r="F12" s="7"/>
      <c r="G12" s="17"/>
      <c r="H12" s="7"/>
      <c r="I12" s="7"/>
    </row>
    <row r="13" spans="1:9" ht="12.75">
      <c r="A13" s="7"/>
      <c r="B13" s="7"/>
      <c r="C13" s="7"/>
      <c r="D13" s="7"/>
      <c r="E13" s="7"/>
      <c r="F13" s="7"/>
      <c r="G13" s="17"/>
      <c r="H13" s="7"/>
      <c r="I13" s="7"/>
    </row>
    <row r="14" spans="1:9" ht="58.5" customHeight="1">
      <c r="A14" s="348" t="s">
        <v>486</v>
      </c>
      <c r="B14" s="317"/>
      <c r="C14" s="317"/>
      <c r="D14" s="7"/>
      <c r="E14" s="7"/>
      <c r="F14" s="7"/>
      <c r="G14" s="17"/>
      <c r="H14" s="7"/>
      <c r="I14" s="7"/>
    </row>
    <row r="15" spans="1:9" ht="12.75">
      <c r="A15" s="6"/>
      <c r="B15" s="6"/>
      <c r="C15" s="6"/>
      <c r="D15" s="7"/>
      <c r="E15" s="7"/>
      <c r="F15" s="7"/>
      <c r="G15" s="17"/>
      <c r="H15" s="7"/>
      <c r="I15" s="7"/>
    </row>
    <row r="16" spans="1:9" ht="12.75">
      <c r="A16" s="6"/>
      <c r="B16" s="6"/>
      <c r="C16" s="6"/>
      <c r="D16" s="7"/>
      <c r="E16" s="7"/>
      <c r="F16" s="7"/>
      <c r="G16" s="17"/>
      <c r="H16" s="7"/>
      <c r="I16" s="7"/>
    </row>
  </sheetData>
  <sheetProtection/>
  <mergeCells count="2">
    <mergeCell ref="A9:C9"/>
    <mergeCell ref="A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3" sqref="F3:K5"/>
    </sheetView>
  </sheetViews>
  <sheetFormatPr defaultColWidth="9.00390625" defaultRowHeight="12.75"/>
  <cols>
    <col min="1" max="1" width="4.75390625" style="0" customWidth="1"/>
    <col min="2" max="2" width="17.125" style="0" customWidth="1"/>
    <col min="3" max="3" width="33.37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pans="1:11" s="7" customFormat="1" ht="12.75">
      <c r="A1" s="31" t="s">
        <v>539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  <c r="L2" s="2"/>
      <c r="M2" s="2"/>
    </row>
    <row r="3" spans="1:13" ht="44.25" customHeight="1">
      <c r="A3" s="33">
        <v>1</v>
      </c>
      <c r="B3" s="33"/>
      <c r="C3" s="33" t="s">
        <v>166</v>
      </c>
      <c r="D3" s="33" t="s">
        <v>217</v>
      </c>
      <c r="E3" s="34">
        <v>200</v>
      </c>
      <c r="F3" s="35"/>
      <c r="G3" s="35"/>
      <c r="H3" s="36"/>
      <c r="I3" s="35"/>
      <c r="J3" s="35"/>
      <c r="K3" s="35"/>
      <c r="L3" s="2"/>
      <c r="M3" s="2"/>
    </row>
    <row r="4" spans="1:13" ht="72" customHeight="1">
      <c r="A4" s="33" t="s">
        <v>218</v>
      </c>
      <c r="B4" s="33"/>
      <c r="C4" s="33" t="s">
        <v>492</v>
      </c>
      <c r="D4" s="33" t="s">
        <v>217</v>
      </c>
      <c r="E4" s="34">
        <v>200</v>
      </c>
      <c r="F4" s="35"/>
      <c r="G4" s="35"/>
      <c r="H4" s="36"/>
      <c r="I4" s="35"/>
      <c r="J4" s="35"/>
      <c r="K4" s="35"/>
      <c r="L4" s="2"/>
      <c r="M4" s="2"/>
    </row>
    <row r="5" spans="1:13" ht="65.25" customHeight="1">
      <c r="A5" s="33" t="s">
        <v>219</v>
      </c>
      <c r="B5" s="33"/>
      <c r="C5" s="33" t="s">
        <v>493</v>
      </c>
      <c r="D5" s="33" t="s">
        <v>217</v>
      </c>
      <c r="E5" s="34">
        <v>200</v>
      </c>
      <c r="F5" s="35"/>
      <c r="G5" s="35"/>
      <c r="H5" s="36"/>
      <c r="I5" s="35"/>
      <c r="J5" s="35"/>
      <c r="K5" s="35"/>
      <c r="L5" s="2"/>
      <c r="M5" s="2"/>
    </row>
    <row r="6" spans="1:13" s="1" customFormat="1" ht="12.75">
      <c r="A6" s="215" t="s">
        <v>390</v>
      </c>
      <c r="B6" s="97"/>
      <c r="C6" s="97"/>
      <c r="D6" s="97"/>
      <c r="E6" s="97"/>
      <c r="F6" s="97"/>
      <c r="G6" s="98">
        <f>SUM(G3:G5)</f>
        <v>0</v>
      </c>
      <c r="H6" s="97"/>
      <c r="I6" s="98">
        <f>SUM(I3:I5)</f>
        <v>0</v>
      </c>
      <c r="J6" s="98"/>
      <c r="K6" s="99">
        <f>SUM(K3:K5)</f>
        <v>0</v>
      </c>
      <c r="L6" s="8"/>
      <c r="M6" s="8"/>
    </row>
    <row r="7" spans="1:13" s="1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</row>
    <row r="8" spans="1:9" ht="12.75">
      <c r="A8" s="7"/>
      <c r="B8" s="7"/>
      <c r="C8" s="7"/>
      <c r="D8" s="7"/>
      <c r="E8" s="7"/>
      <c r="F8" s="7"/>
      <c r="G8" s="17"/>
      <c r="H8" s="7"/>
      <c r="I8" s="7"/>
    </row>
    <row r="9" spans="1:9" ht="12.75">
      <c r="A9" s="7"/>
      <c r="B9" s="7"/>
      <c r="C9" s="7"/>
      <c r="D9" s="7"/>
      <c r="E9" s="7"/>
      <c r="F9" s="7"/>
      <c r="G9" s="17"/>
      <c r="H9" s="7"/>
      <c r="I9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23"/>
  <sheetViews>
    <sheetView zoomScalePageLayoutView="0" workbookViewId="0" topLeftCell="A1">
      <selection activeCell="F3" sqref="F3:K12"/>
    </sheetView>
  </sheetViews>
  <sheetFormatPr defaultColWidth="9.00390625" defaultRowHeight="12.75"/>
  <cols>
    <col min="1" max="1" width="4.75390625" style="45" customWidth="1"/>
    <col min="2" max="2" width="51.875" style="45" customWidth="1"/>
    <col min="3" max="3" width="16.75390625" style="45" customWidth="1"/>
    <col min="4" max="4" width="5.375" style="45" customWidth="1"/>
    <col min="5" max="5" width="6.00390625" style="45" customWidth="1"/>
    <col min="6" max="6" width="6.00390625" style="78" customWidth="1"/>
    <col min="7" max="7" width="10.625" style="78" customWidth="1"/>
    <col min="8" max="8" width="4.125" style="45" customWidth="1"/>
    <col min="9" max="9" width="9.125" style="78" customWidth="1"/>
    <col min="10" max="10" width="6.00390625" style="78" customWidth="1"/>
    <col min="11" max="11" width="10.125" style="78" customWidth="1"/>
    <col min="12" max="16384" width="9.125" style="45" customWidth="1"/>
  </cols>
  <sheetData>
    <row r="1" spans="1:11" s="31" customFormat="1" ht="12.75">
      <c r="A1" s="127" t="s">
        <v>540</v>
      </c>
      <c r="B1" s="133"/>
      <c r="C1" s="133"/>
      <c r="D1" s="133"/>
      <c r="E1" s="45"/>
      <c r="F1" s="78"/>
      <c r="G1" s="78"/>
      <c r="H1" s="45"/>
      <c r="I1" s="78"/>
      <c r="J1" s="78"/>
      <c r="K1" s="78"/>
    </row>
    <row r="2" spans="1:13" ht="54.75" customHeight="1">
      <c r="A2" s="33" t="s">
        <v>207</v>
      </c>
      <c r="B2" s="33" t="s">
        <v>229</v>
      </c>
      <c r="C2" s="33" t="s">
        <v>225</v>
      </c>
      <c r="D2" s="33" t="s">
        <v>208</v>
      </c>
      <c r="E2" s="33" t="s">
        <v>209</v>
      </c>
      <c r="F2" s="79" t="s">
        <v>210</v>
      </c>
      <c r="G2" s="79" t="s">
        <v>215</v>
      </c>
      <c r="H2" s="33" t="s">
        <v>211</v>
      </c>
      <c r="I2" s="79" t="s">
        <v>212</v>
      </c>
      <c r="J2" s="79" t="s">
        <v>214</v>
      </c>
      <c r="K2" s="79" t="s">
        <v>388</v>
      </c>
      <c r="L2" s="122"/>
      <c r="M2" s="122"/>
    </row>
    <row r="3" spans="1:13" ht="39.75" customHeight="1">
      <c r="A3" s="129">
        <v>1</v>
      </c>
      <c r="B3" s="33" t="s">
        <v>103</v>
      </c>
      <c r="C3" s="150"/>
      <c r="D3" s="150" t="s">
        <v>217</v>
      </c>
      <c r="E3" s="150">
        <v>100</v>
      </c>
      <c r="F3" s="151"/>
      <c r="G3" s="151"/>
      <c r="H3" s="152"/>
      <c r="I3" s="151"/>
      <c r="J3" s="151"/>
      <c r="K3" s="151"/>
      <c r="L3" s="122"/>
      <c r="M3" s="122"/>
    </row>
    <row r="4" spans="1:13" ht="89.25" customHeight="1">
      <c r="A4" s="129">
        <v>2</v>
      </c>
      <c r="B4" s="33" t="s">
        <v>106</v>
      </c>
      <c r="C4" s="150"/>
      <c r="D4" s="150" t="s">
        <v>217</v>
      </c>
      <c r="E4" s="150">
        <v>300</v>
      </c>
      <c r="F4" s="151"/>
      <c r="G4" s="151"/>
      <c r="H4" s="152"/>
      <c r="I4" s="151"/>
      <c r="J4" s="151"/>
      <c r="K4" s="151"/>
      <c r="L4" s="122"/>
      <c r="M4" s="122"/>
    </row>
    <row r="5" spans="1:13" ht="85.5" customHeight="1">
      <c r="A5" s="129" t="s">
        <v>219</v>
      </c>
      <c r="B5" s="33" t="s">
        <v>107</v>
      </c>
      <c r="C5" s="150"/>
      <c r="D5" s="150" t="s">
        <v>217</v>
      </c>
      <c r="E5" s="34">
        <v>1000</v>
      </c>
      <c r="F5" s="151"/>
      <c r="G5" s="151"/>
      <c r="H5" s="152"/>
      <c r="I5" s="151"/>
      <c r="J5" s="151"/>
      <c r="K5" s="151"/>
      <c r="L5" s="122"/>
      <c r="M5" s="122"/>
    </row>
    <row r="6" spans="1:13" ht="89.25" customHeight="1">
      <c r="A6" s="129" t="s">
        <v>227</v>
      </c>
      <c r="B6" s="129" t="s">
        <v>108</v>
      </c>
      <c r="C6" s="223"/>
      <c r="D6" s="223" t="s">
        <v>217</v>
      </c>
      <c r="E6" s="130">
        <v>400</v>
      </c>
      <c r="F6" s="225"/>
      <c r="G6" s="225"/>
      <c r="H6" s="226"/>
      <c r="I6" s="225"/>
      <c r="J6" s="225"/>
      <c r="K6" s="225"/>
      <c r="L6" s="122"/>
      <c r="M6" s="122"/>
    </row>
    <row r="7" spans="1:13" s="40" customFormat="1" ht="105" customHeight="1">
      <c r="A7" s="33" t="s">
        <v>220</v>
      </c>
      <c r="B7" s="260" t="s">
        <v>109</v>
      </c>
      <c r="C7" s="150"/>
      <c r="D7" s="150" t="s">
        <v>217</v>
      </c>
      <c r="E7" s="34">
        <v>35</v>
      </c>
      <c r="F7" s="151"/>
      <c r="G7" s="151"/>
      <c r="H7" s="152"/>
      <c r="I7" s="151"/>
      <c r="J7" s="151"/>
      <c r="K7" s="151"/>
      <c r="L7" s="33"/>
      <c r="M7" s="33"/>
    </row>
    <row r="8" spans="1:13" ht="36" customHeight="1" thickBot="1">
      <c r="A8" s="255" t="s">
        <v>221</v>
      </c>
      <c r="B8" s="256" t="s">
        <v>196</v>
      </c>
      <c r="C8" s="257"/>
      <c r="D8" s="218" t="s">
        <v>217</v>
      </c>
      <c r="E8" s="218">
        <v>30</v>
      </c>
      <c r="F8" s="258"/>
      <c r="G8" s="258"/>
      <c r="H8" s="259"/>
      <c r="I8" s="258"/>
      <c r="J8" s="258"/>
      <c r="K8" s="258"/>
      <c r="L8" s="122"/>
      <c r="M8" s="122"/>
    </row>
    <row r="9" spans="1:13" ht="114" customHeight="1" thickBot="1">
      <c r="A9" s="144" t="s">
        <v>222</v>
      </c>
      <c r="B9" s="123" t="s">
        <v>197</v>
      </c>
      <c r="C9" s="153"/>
      <c r="D9" s="150" t="s">
        <v>217</v>
      </c>
      <c r="E9" s="150">
        <v>10</v>
      </c>
      <c r="F9" s="151"/>
      <c r="G9" s="151"/>
      <c r="H9" s="152"/>
      <c r="I9" s="151"/>
      <c r="J9" s="151"/>
      <c r="K9" s="151"/>
      <c r="L9" s="122"/>
      <c r="M9" s="122"/>
    </row>
    <row r="10" spans="1:13" ht="135.75" customHeight="1">
      <c r="A10" s="144" t="s">
        <v>232</v>
      </c>
      <c r="B10" s="164" t="s">
        <v>200</v>
      </c>
      <c r="C10" s="153"/>
      <c r="D10" s="150" t="s">
        <v>217</v>
      </c>
      <c r="E10" s="150">
        <v>300</v>
      </c>
      <c r="F10" s="151"/>
      <c r="G10" s="151"/>
      <c r="H10" s="152"/>
      <c r="I10" s="151"/>
      <c r="J10" s="151"/>
      <c r="K10" s="151"/>
      <c r="L10" s="122"/>
      <c r="M10" s="122"/>
    </row>
    <row r="11" spans="1:13" ht="123.75" customHeight="1">
      <c r="A11" s="33" t="s">
        <v>203</v>
      </c>
      <c r="B11" s="33" t="s">
        <v>201</v>
      </c>
      <c r="C11" s="150"/>
      <c r="D11" s="150" t="s">
        <v>217</v>
      </c>
      <c r="E11" s="150">
        <v>300</v>
      </c>
      <c r="F11" s="151"/>
      <c r="G11" s="151"/>
      <c r="H11" s="152"/>
      <c r="I11" s="151"/>
      <c r="J11" s="151"/>
      <c r="K11" s="151"/>
      <c r="L11" s="122"/>
      <c r="M11" s="122"/>
    </row>
    <row r="12" spans="1:13" ht="123.75" customHeight="1">
      <c r="A12" s="75" t="s">
        <v>204</v>
      </c>
      <c r="B12" s="201" t="s">
        <v>110</v>
      </c>
      <c r="C12" s="150"/>
      <c r="D12" s="150" t="s">
        <v>217</v>
      </c>
      <c r="E12" s="150">
        <v>170</v>
      </c>
      <c r="F12" s="151"/>
      <c r="G12" s="151"/>
      <c r="H12" s="152"/>
      <c r="I12" s="151"/>
      <c r="J12" s="151"/>
      <c r="K12" s="151"/>
      <c r="L12" s="122"/>
      <c r="M12" s="122"/>
    </row>
    <row r="13" spans="1:13" s="58" customFormat="1" ht="12.75">
      <c r="A13" s="334" t="s">
        <v>294</v>
      </c>
      <c r="B13" s="339"/>
      <c r="C13" s="150"/>
      <c r="D13" s="150"/>
      <c r="E13" s="150"/>
      <c r="F13" s="151"/>
      <c r="G13" s="154">
        <f>SUM(G3:G11)</f>
        <v>0</v>
      </c>
      <c r="H13" s="155"/>
      <c r="I13" s="154">
        <f>SUM(I3:I12)</f>
        <v>0</v>
      </c>
      <c r="J13" s="156"/>
      <c r="K13" s="154">
        <f>SUM(K3:K12)</f>
        <v>0</v>
      </c>
      <c r="L13" s="136"/>
      <c r="M13" s="136"/>
    </row>
    <row r="14" spans="1:13" s="58" customFormat="1" ht="12.75">
      <c r="A14" s="318" t="s">
        <v>244</v>
      </c>
      <c r="B14" s="319"/>
      <c r="C14" s="157"/>
      <c r="D14" s="157"/>
      <c r="E14" s="157"/>
      <c r="F14" s="158"/>
      <c r="G14" s="158"/>
      <c r="H14" s="157"/>
      <c r="I14" s="158"/>
      <c r="J14" s="158"/>
      <c r="K14" s="158"/>
      <c r="L14" s="136"/>
      <c r="M14" s="136"/>
    </row>
    <row r="15" spans="1:51" ht="12.75">
      <c r="A15" s="31" t="s">
        <v>502</v>
      </c>
      <c r="B15" s="31"/>
      <c r="C15" s="31"/>
      <c r="D15" s="31"/>
      <c r="E15" s="31"/>
      <c r="F15" s="95"/>
      <c r="G15" s="95"/>
      <c r="H15" s="43"/>
      <c r="I15" s="95"/>
      <c r="J15" s="95"/>
      <c r="K15" s="95"/>
      <c r="L15" s="159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</row>
    <row r="16" spans="1:51" s="163" customFormat="1" ht="12.75">
      <c r="A16" s="126" t="s">
        <v>497</v>
      </c>
      <c r="B16" s="126"/>
      <c r="C16" s="126"/>
      <c r="D16" s="126"/>
      <c r="E16" s="126"/>
      <c r="F16" s="160"/>
      <c r="G16" s="160"/>
      <c r="H16" s="161"/>
      <c r="I16" s="160"/>
      <c r="J16" s="160"/>
      <c r="K16" s="160"/>
      <c r="L16" s="162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</row>
    <row r="17" spans="1:12" ht="12.75">
      <c r="A17" s="126" t="s">
        <v>499</v>
      </c>
      <c r="B17" s="126"/>
      <c r="C17" s="126"/>
      <c r="D17" s="126"/>
      <c r="E17" s="126"/>
      <c r="F17" s="160"/>
      <c r="G17" s="160"/>
      <c r="H17" s="161"/>
      <c r="I17" s="160"/>
      <c r="J17" s="160"/>
      <c r="K17" s="160"/>
      <c r="L17" s="162"/>
    </row>
    <row r="18" spans="1:12" ht="12.75">
      <c r="A18" s="126" t="s">
        <v>500</v>
      </c>
      <c r="B18" s="126"/>
      <c r="C18" s="126"/>
      <c r="D18" s="126"/>
      <c r="E18" s="126"/>
      <c r="F18" s="160"/>
      <c r="G18" s="160"/>
      <c r="H18" s="161"/>
      <c r="I18" s="160"/>
      <c r="J18" s="160"/>
      <c r="K18" s="160"/>
      <c r="L18" s="162"/>
    </row>
    <row r="19" spans="1:12" ht="12.75">
      <c r="A19" s="126" t="s">
        <v>501</v>
      </c>
      <c r="B19" s="126"/>
      <c r="C19" s="126"/>
      <c r="D19" s="126"/>
      <c r="E19" s="31"/>
      <c r="F19" s="95"/>
      <c r="G19" s="95"/>
      <c r="H19" s="43"/>
      <c r="I19" s="95"/>
      <c r="J19" s="95"/>
      <c r="K19" s="95"/>
      <c r="L19" s="159"/>
    </row>
    <row r="20" spans="1:12" ht="12.75">
      <c r="A20" s="45" t="s">
        <v>494</v>
      </c>
      <c r="B20" s="31"/>
      <c r="C20" s="31"/>
      <c r="D20" s="31"/>
      <c r="E20" s="31"/>
      <c r="F20" s="95"/>
      <c r="G20" s="95"/>
      <c r="H20" s="43"/>
      <c r="I20" s="95"/>
      <c r="J20" s="95"/>
      <c r="K20" s="95"/>
      <c r="L20" s="159"/>
    </row>
    <row r="21" spans="1:12" ht="12.75">
      <c r="A21" s="45" t="s">
        <v>495</v>
      </c>
      <c r="B21" s="31"/>
      <c r="C21" s="31"/>
      <c r="D21" s="31"/>
      <c r="E21" s="31"/>
      <c r="F21" s="95"/>
      <c r="G21" s="95"/>
      <c r="H21" s="43"/>
      <c r="I21" s="95"/>
      <c r="J21" s="95"/>
      <c r="K21" s="95"/>
      <c r="L21" s="159"/>
    </row>
    <row r="22" spans="1:12" ht="12.75">
      <c r="A22" s="45" t="s">
        <v>496</v>
      </c>
      <c r="B22" s="31"/>
      <c r="C22" s="31"/>
      <c r="D22" s="31"/>
      <c r="E22" s="31"/>
      <c r="F22" s="95"/>
      <c r="G22" s="95"/>
      <c r="H22" s="43"/>
      <c r="I22" s="95"/>
      <c r="J22" s="95"/>
      <c r="K22" s="95"/>
      <c r="L22" s="159"/>
    </row>
    <row r="23" spans="1:12" ht="12.75">
      <c r="A23" s="31"/>
      <c r="B23" s="31"/>
      <c r="C23" s="31"/>
      <c r="D23" s="31"/>
      <c r="E23" s="31"/>
      <c r="F23" s="95"/>
      <c r="G23" s="95"/>
      <c r="H23" s="43"/>
      <c r="I23" s="95"/>
      <c r="J23" s="95"/>
      <c r="K23" s="95"/>
      <c r="L23" s="159"/>
    </row>
  </sheetData>
  <sheetProtection/>
  <mergeCells count="2">
    <mergeCell ref="A13:B13"/>
    <mergeCell ref="A14:B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4" sqref="F4:K7"/>
    </sheetView>
  </sheetViews>
  <sheetFormatPr defaultColWidth="9.00390625" defaultRowHeight="12.75"/>
  <cols>
    <col min="1" max="1" width="4.75390625" style="45" customWidth="1"/>
    <col min="2" max="2" width="13.00390625" style="45" customWidth="1"/>
    <col min="3" max="3" width="51.25390625" style="45" customWidth="1"/>
    <col min="4" max="4" width="6.75390625" style="45" customWidth="1"/>
    <col min="5" max="5" width="6.00390625" style="45" customWidth="1"/>
    <col min="6" max="6" width="6.00390625" style="78" customWidth="1"/>
    <col min="7" max="7" width="8.25390625" style="78" customWidth="1"/>
    <col min="8" max="8" width="6.75390625" style="45" customWidth="1"/>
    <col min="9" max="9" width="6.375" style="78" customWidth="1"/>
    <col min="10" max="10" width="8.25390625" style="78" customWidth="1"/>
    <col min="11" max="11" width="9.00390625" style="78" customWidth="1"/>
    <col min="12" max="12" width="11.625" style="45" customWidth="1"/>
    <col min="13" max="16384" width="9.125" style="45" customWidth="1"/>
  </cols>
  <sheetData>
    <row r="1" spans="1:10" ht="12.75">
      <c r="A1" s="126"/>
      <c r="B1" s="126"/>
      <c r="C1" s="126"/>
      <c r="E1" s="31"/>
      <c r="F1" s="95"/>
      <c r="G1" s="95"/>
      <c r="H1" s="43"/>
      <c r="I1" s="95"/>
      <c r="J1" s="95"/>
    </row>
    <row r="2" spans="1:2" ht="12.75">
      <c r="A2" s="58" t="s">
        <v>541</v>
      </c>
      <c r="B2" s="58"/>
    </row>
    <row r="3" spans="1:11" ht="38.2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86" t="s">
        <v>210</v>
      </c>
      <c r="G3" s="86" t="s">
        <v>215</v>
      </c>
      <c r="H3" s="32" t="s">
        <v>211</v>
      </c>
      <c r="I3" s="86" t="s">
        <v>212</v>
      </c>
      <c r="J3" s="86" t="s">
        <v>214</v>
      </c>
      <c r="K3" s="86" t="s">
        <v>388</v>
      </c>
    </row>
    <row r="4" spans="1:11" ht="153" customHeight="1">
      <c r="A4" s="33" t="s">
        <v>216</v>
      </c>
      <c r="B4" s="33"/>
      <c r="C4" s="32" t="s">
        <v>190</v>
      </c>
      <c r="D4" s="33" t="s">
        <v>217</v>
      </c>
      <c r="E4" s="33">
        <v>30</v>
      </c>
      <c r="F4" s="79"/>
      <c r="G4" s="79"/>
      <c r="H4" s="128"/>
      <c r="I4" s="79"/>
      <c r="J4" s="79"/>
      <c r="K4" s="79"/>
    </row>
    <row r="5" spans="1:11" ht="165" customHeight="1">
      <c r="A5" s="33" t="s">
        <v>218</v>
      </c>
      <c r="B5" s="33"/>
      <c r="C5" s="32" t="s">
        <v>191</v>
      </c>
      <c r="D5" s="33" t="s">
        <v>217</v>
      </c>
      <c r="E5" s="33">
        <v>200</v>
      </c>
      <c r="F5" s="79"/>
      <c r="G5" s="79"/>
      <c r="H5" s="128"/>
      <c r="I5" s="79"/>
      <c r="J5" s="79"/>
      <c r="K5" s="79"/>
    </row>
    <row r="6" spans="1:11" ht="160.5" customHeight="1">
      <c r="A6" s="33" t="s">
        <v>219</v>
      </c>
      <c r="B6" s="33"/>
      <c r="C6" s="32" t="s">
        <v>192</v>
      </c>
      <c r="D6" s="33" t="s">
        <v>217</v>
      </c>
      <c r="E6" s="33">
        <v>200</v>
      </c>
      <c r="F6" s="79"/>
      <c r="G6" s="79"/>
      <c r="H6" s="128"/>
      <c r="I6" s="79"/>
      <c r="J6" s="79"/>
      <c r="K6" s="79"/>
    </row>
    <row r="7" spans="1:11" ht="265.5" customHeight="1">
      <c r="A7" s="33" t="s">
        <v>227</v>
      </c>
      <c r="B7" s="33"/>
      <c r="C7" s="32" t="s">
        <v>193</v>
      </c>
      <c r="D7" s="33" t="s">
        <v>217</v>
      </c>
      <c r="E7" s="33">
        <v>200</v>
      </c>
      <c r="F7" s="79"/>
      <c r="G7" s="79"/>
      <c r="H7" s="128"/>
      <c r="I7" s="79"/>
      <c r="J7" s="79"/>
      <c r="K7" s="79"/>
    </row>
    <row r="8" spans="1:11" ht="12.75">
      <c r="A8" s="320" t="s">
        <v>390</v>
      </c>
      <c r="B8" s="321"/>
      <c r="C8" s="321"/>
      <c r="D8" s="321"/>
      <c r="E8" s="321"/>
      <c r="F8" s="322"/>
      <c r="G8" s="86">
        <f>SUM(G4:G7)</f>
        <v>0</v>
      </c>
      <c r="H8" s="32"/>
      <c r="I8" s="86">
        <f>SUM(I4:I7)</f>
        <v>0</v>
      </c>
      <c r="J8" s="86"/>
      <c r="K8" s="86">
        <f>SUM(K4:K7)</f>
        <v>0</v>
      </c>
    </row>
    <row r="12" spans="1:3" ht="9" customHeight="1">
      <c r="A12" s="132"/>
      <c r="B12" s="132"/>
      <c r="C12" s="132"/>
    </row>
  </sheetData>
  <sheetProtection/>
  <mergeCells count="1"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selection activeCell="F3" sqref="F3:K3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8.125" style="0" customWidth="1"/>
    <col min="4" max="5" width="6.00390625" style="0" customWidth="1"/>
    <col min="6" max="6" width="7.00390625" style="101" customWidth="1"/>
    <col min="7" max="7" width="9.875" style="101" customWidth="1"/>
    <col min="8" max="8" width="6.375" style="0" customWidth="1"/>
    <col min="9" max="9" width="8.25390625" style="101" customWidth="1"/>
    <col min="10" max="10" width="7.125" style="101" customWidth="1"/>
    <col min="11" max="11" width="11.625" style="101" customWidth="1"/>
  </cols>
  <sheetData>
    <row r="1" spans="1:11" s="7" customFormat="1" ht="12.75">
      <c r="A1" s="31" t="s">
        <v>542</v>
      </c>
      <c r="B1" s="31"/>
      <c r="C1" s="31"/>
      <c r="D1" s="31"/>
      <c r="E1" s="31"/>
      <c r="F1" s="95"/>
      <c r="G1" s="95"/>
      <c r="H1" s="31"/>
      <c r="I1" s="95"/>
      <c r="J1" s="95"/>
      <c r="K1" s="95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86" t="s">
        <v>210</v>
      </c>
      <c r="G2" s="86" t="s">
        <v>224</v>
      </c>
      <c r="H2" s="32" t="s">
        <v>211</v>
      </c>
      <c r="I2" s="86" t="s">
        <v>212</v>
      </c>
      <c r="J2" s="86" t="s">
        <v>214</v>
      </c>
      <c r="K2" s="86" t="s">
        <v>241</v>
      </c>
      <c r="L2" s="2"/>
      <c r="M2" s="2"/>
    </row>
    <row r="3" spans="1:13" ht="12.75">
      <c r="A3" s="33">
        <v>1</v>
      </c>
      <c r="B3" s="33"/>
      <c r="C3" s="149" t="s">
        <v>386</v>
      </c>
      <c r="D3" s="34" t="s">
        <v>217</v>
      </c>
      <c r="E3" s="34">
        <v>600</v>
      </c>
      <c r="F3" s="35"/>
      <c r="G3" s="35"/>
      <c r="H3" s="36"/>
      <c r="I3" s="35"/>
      <c r="J3" s="35"/>
      <c r="K3" s="35"/>
      <c r="L3" s="2"/>
      <c r="M3" s="2"/>
    </row>
    <row r="4" spans="1:13" ht="68.25" customHeight="1">
      <c r="A4" s="33">
        <v>2</v>
      </c>
      <c r="B4" s="33"/>
      <c r="C4" s="34" t="s">
        <v>380</v>
      </c>
      <c r="D4" s="34" t="s">
        <v>217</v>
      </c>
      <c r="E4" s="34">
        <v>30</v>
      </c>
      <c r="F4" s="35"/>
      <c r="G4" s="35"/>
      <c r="H4" s="36"/>
      <c r="I4" s="35"/>
      <c r="J4" s="35"/>
      <c r="K4" s="35"/>
      <c r="L4" s="2"/>
      <c r="M4" s="2"/>
    </row>
    <row r="5" spans="1:13" s="1" customFormat="1" ht="12.75">
      <c r="A5" s="340" t="s">
        <v>294</v>
      </c>
      <c r="B5" s="341"/>
      <c r="C5" s="341"/>
      <c r="D5" s="341"/>
      <c r="E5" s="341"/>
      <c r="F5" s="342"/>
      <c r="G5" s="142">
        <f>SUM(G3:G4)</f>
        <v>0</v>
      </c>
      <c r="H5" s="143"/>
      <c r="I5" s="142">
        <f>SUM(I3:I4)</f>
        <v>0</v>
      </c>
      <c r="J5" s="142"/>
      <c r="K5" s="142">
        <f>SUM(K3:K4)</f>
        <v>0</v>
      </c>
      <c r="L5" s="8"/>
      <c r="M5" s="8"/>
    </row>
    <row r="6" spans="1:13" s="1" customFormat="1" ht="12.75">
      <c r="A6" s="7"/>
      <c r="B6" s="7"/>
      <c r="C6" s="7"/>
      <c r="D6" s="7"/>
      <c r="E6" s="7"/>
      <c r="F6" s="76"/>
      <c r="G6" s="76"/>
      <c r="H6" s="7"/>
      <c r="I6" s="76"/>
      <c r="J6" s="76"/>
      <c r="K6" s="76"/>
      <c r="L6" s="8"/>
      <c r="M6" s="8"/>
    </row>
    <row r="7" spans="1:9" ht="12.75">
      <c r="A7" s="7"/>
      <c r="B7" s="7"/>
      <c r="C7" s="7"/>
      <c r="D7" s="7"/>
      <c r="E7" s="7"/>
      <c r="F7" s="76"/>
      <c r="G7" s="76"/>
      <c r="H7" s="7"/>
      <c r="I7" s="76"/>
    </row>
    <row r="8" spans="1:9" ht="12.75">
      <c r="A8" s="7"/>
      <c r="B8" s="7"/>
      <c r="C8" s="7"/>
      <c r="D8" s="7"/>
      <c r="E8" s="7"/>
      <c r="F8" s="76"/>
      <c r="G8" s="76"/>
      <c r="H8" s="7"/>
      <c r="I8" s="76"/>
    </row>
    <row r="9" spans="1:9" ht="12.75">
      <c r="A9" s="7" t="s">
        <v>375</v>
      </c>
      <c r="B9" s="6"/>
      <c r="C9" s="6"/>
      <c r="D9" s="7"/>
      <c r="E9" s="7"/>
      <c r="F9" s="76"/>
      <c r="G9" s="76"/>
      <c r="H9" s="7"/>
      <c r="I9" s="76"/>
    </row>
    <row r="10" spans="1:9" ht="12.75">
      <c r="A10" s="7" t="s">
        <v>387</v>
      </c>
      <c r="B10" s="7"/>
      <c r="C10" s="7"/>
      <c r="D10" s="7"/>
      <c r="E10" s="7"/>
      <c r="F10" s="76"/>
      <c r="G10" s="76"/>
      <c r="H10" s="7"/>
      <c r="I10" s="76"/>
    </row>
    <row r="11" spans="1:9" ht="12.75">
      <c r="A11" s="6" t="s">
        <v>381</v>
      </c>
      <c r="B11" s="6"/>
      <c r="C11" s="6"/>
      <c r="D11" s="7"/>
      <c r="E11" s="7"/>
      <c r="F11" s="76"/>
      <c r="G11" s="76"/>
      <c r="H11" s="7"/>
      <c r="I11" s="76"/>
    </row>
    <row r="12" spans="1:9" ht="12.75">
      <c r="A12" s="6" t="s">
        <v>382</v>
      </c>
      <c r="B12" s="6"/>
      <c r="C12" s="6"/>
      <c r="D12" s="7"/>
      <c r="E12" s="7"/>
      <c r="F12" s="76"/>
      <c r="G12" s="76"/>
      <c r="H12" s="7"/>
      <c r="I12" s="76"/>
    </row>
    <row r="13" spans="1:51" ht="12.75">
      <c r="A13" s="22" t="s">
        <v>383</v>
      </c>
      <c r="B13" s="22"/>
      <c r="C13" s="22"/>
      <c r="D13" s="27"/>
      <c r="E13" s="19"/>
      <c r="F13" s="102"/>
      <c r="G13" s="102"/>
      <c r="H13" s="19"/>
      <c r="I13" s="102"/>
      <c r="J13" s="103"/>
      <c r="K13" s="10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6" customFormat="1" ht="12.75">
      <c r="A14" s="27" t="s">
        <v>384</v>
      </c>
      <c r="B14" s="27"/>
      <c r="C14" s="29"/>
      <c r="D14" s="27"/>
      <c r="E14" s="27"/>
      <c r="F14" s="102"/>
      <c r="G14" s="102"/>
      <c r="H14" s="19"/>
      <c r="I14" s="102"/>
      <c r="J14" s="103"/>
      <c r="K14" s="10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9" ht="12.75">
      <c r="A15" s="6" t="s">
        <v>385</v>
      </c>
      <c r="B15" s="6"/>
      <c r="D15" s="7"/>
      <c r="E15" s="7"/>
      <c r="F15" s="76"/>
      <c r="G15" s="76"/>
      <c r="H15" s="7"/>
      <c r="I15" s="76"/>
    </row>
    <row r="16" spans="1:9" ht="12.75">
      <c r="A16" s="6"/>
      <c r="B16" s="6"/>
      <c r="D16" s="7"/>
      <c r="E16" s="7"/>
      <c r="F16" s="76"/>
      <c r="G16" s="76"/>
      <c r="H16" s="7"/>
      <c r="I16" s="76"/>
    </row>
    <row r="17" spans="1:9" ht="12.75">
      <c r="A17" s="6"/>
      <c r="B17" s="6"/>
      <c r="C17" s="6"/>
      <c r="D17" s="7"/>
      <c r="E17" s="7"/>
      <c r="F17" s="76"/>
      <c r="G17" s="76"/>
      <c r="H17" s="7"/>
      <c r="I17" s="76"/>
    </row>
    <row r="18" spans="1:9" ht="12.75">
      <c r="A18" s="6"/>
      <c r="B18" s="6"/>
      <c r="C18" s="6"/>
      <c r="D18" s="7"/>
      <c r="E18" s="7"/>
      <c r="F18" s="76"/>
      <c r="G18" s="76"/>
      <c r="H18" s="7"/>
      <c r="I18" s="76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1.375" style="0" customWidth="1"/>
    <col min="3" max="3" width="10.75390625" style="0" customWidth="1"/>
  </cols>
  <sheetData>
    <row r="3" spans="1:11" ht="12.75">
      <c r="A3" s="31" t="s">
        <v>142</v>
      </c>
      <c r="B3" s="31"/>
      <c r="C3" s="31"/>
      <c r="D3" s="31"/>
      <c r="E3" s="31"/>
      <c r="F3" s="95"/>
      <c r="G3" s="95"/>
      <c r="H3" s="31"/>
      <c r="I3" s="95"/>
      <c r="J3" s="95"/>
      <c r="K3" s="95"/>
    </row>
    <row r="4" spans="1:11" ht="38.25">
      <c r="A4" s="32" t="s">
        <v>207</v>
      </c>
      <c r="B4" s="32" t="s">
        <v>229</v>
      </c>
      <c r="C4" s="32" t="s">
        <v>143</v>
      </c>
      <c r="D4" s="32" t="s">
        <v>208</v>
      </c>
      <c r="E4" s="32" t="s">
        <v>209</v>
      </c>
      <c r="F4" s="86" t="s">
        <v>210</v>
      </c>
      <c r="G4" s="86" t="s">
        <v>224</v>
      </c>
      <c r="H4" s="32" t="s">
        <v>211</v>
      </c>
      <c r="I4" s="86" t="s">
        <v>212</v>
      </c>
      <c r="J4" s="86" t="s">
        <v>214</v>
      </c>
      <c r="K4" s="86" t="s">
        <v>241</v>
      </c>
    </row>
    <row r="5" spans="1:11" ht="59.25" customHeight="1">
      <c r="A5" s="33">
        <v>1</v>
      </c>
      <c r="B5" s="149" t="s">
        <v>129</v>
      </c>
      <c r="C5" s="149"/>
      <c r="D5" s="34" t="s">
        <v>217</v>
      </c>
      <c r="E5" s="34">
        <v>100</v>
      </c>
      <c r="F5" s="35"/>
      <c r="G5" s="35"/>
      <c r="H5" s="36"/>
      <c r="I5" s="35"/>
      <c r="J5" s="35"/>
      <c r="K5" s="35"/>
    </row>
    <row r="6" spans="1:11" ht="60.75" customHeight="1">
      <c r="A6" s="33">
        <v>2</v>
      </c>
      <c r="B6" s="149" t="s">
        <v>129</v>
      </c>
      <c r="C6" s="149"/>
      <c r="D6" s="34" t="s">
        <v>217</v>
      </c>
      <c r="E6" s="34">
        <v>100</v>
      </c>
      <c r="F6" s="35"/>
      <c r="G6" s="35"/>
      <c r="H6" s="36"/>
      <c r="I6" s="35"/>
      <c r="J6" s="35"/>
      <c r="K6" s="35"/>
    </row>
    <row r="7" spans="1:11" ht="12.75">
      <c r="A7" s="340" t="s">
        <v>294</v>
      </c>
      <c r="B7" s="341"/>
      <c r="C7" s="341"/>
      <c r="D7" s="341"/>
      <c r="E7" s="341"/>
      <c r="F7" s="342"/>
      <c r="G7" s="142">
        <f>SUM(G5:G6)</f>
        <v>0</v>
      </c>
      <c r="H7" s="143"/>
      <c r="I7" s="142">
        <f>SUM(I5:I6)</f>
        <v>0</v>
      </c>
      <c r="J7" s="142"/>
      <c r="K7" s="142">
        <f>SUM(K5:K6)</f>
        <v>0</v>
      </c>
    </row>
    <row r="8" spans="1:11" ht="12.75">
      <c r="A8" s="7"/>
      <c r="B8" s="7"/>
      <c r="C8" s="7"/>
      <c r="D8" s="7"/>
      <c r="E8" s="7"/>
      <c r="F8" s="76"/>
      <c r="G8" s="76"/>
      <c r="H8" s="7"/>
      <c r="I8" s="76"/>
      <c r="J8" s="76"/>
      <c r="K8" s="76"/>
    </row>
    <row r="9" spans="1:11" ht="12.75">
      <c r="A9" s="7"/>
      <c r="B9" s="7"/>
      <c r="C9" s="7"/>
      <c r="D9" s="7"/>
      <c r="E9" s="7"/>
      <c r="F9" s="76"/>
      <c r="G9" s="76"/>
      <c r="H9" s="7"/>
      <c r="I9" s="76"/>
      <c r="J9" s="76"/>
      <c r="K9" s="76"/>
    </row>
    <row r="10" spans="1:11" ht="12.75">
      <c r="A10" s="7"/>
      <c r="B10" s="7" t="s">
        <v>375</v>
      </c>
      <c r="C10" s="6"/>
      <c r="D10" s="6"/>
      <c r="E10" s="7"/>
      <c r="F10" s="7"/>
      <c r="G10" s="76"/>
      <c r="H10" s="76"/>
      <c r="I10" s="7"/>
      <c r="J10" s="76"/>
      <c r="K10" s="76"/>
    </row>
    <row r="11" spans="1:11" ht="12.75">
      <c r="A11" s="7"/>
      <c r="B11" s="21" t="s">
        <v>130</v>
      </c>
      <c r="C11" s="29"/>
      <c r="D11" s="27"/>
      <c r="E11" s="27"/>
      <c r="F11" s="102"/>
      <c r="G11" s="102"/>
      <c r="H11" s="19"/>
      <c r="I11" s="76"/>
      <c r="J11" s="76"/>
      <c r="K11" s="8"/>
    </row>
    <row r="12" spans="1:11" ht="12.75">
      <c r="A12" s="7"/>
      <c r="B12" t="s">
        <v>131</v>
      </c>
      <c r="C12" s="29"/>
      <c r="D12" s="27"/>
      <c r="E12" s="27"/>
      <c r="F12" s="102"/>
      <c r="G12" s="102"/>
      <c r="H12" s="19"/>
      <c r="I12" s="76"/>
      <c r="J12" s="76"/>
      <c r="K12" s="8"/>
    </row>
    <row r="13" spans="1:11" ht="12.75">
      <c r="A13" s="7"/>
      <c r="B13" t="s">
        <v>132</v>
      </c>
      <c r="C13" s="29"/>
      <c r="D13" s="27"/>
      <c r="E13" s="27"/>
      <c r="F13" s="102"/>
      <c r="G13" s="102"/>
      <c r="H13" s="19"/>
      <c r="I13" s="76"/>
      <c r="J13" s="76"/>
      <c r="K13" s="8"/>
    </row>
    <row r="14" spans="1:12" ht="12.75">
      <c r="A14" s="7"/>
      <c r="B14" t="s">
        <v>133</v>
      </c>
      <c r="C14" s="29"/>
      <c r="D14" s="27"/>
      <c r="E14" s="27"/>
      <c r="F14" s="102"/>
      <c r="G14" s="102"/>
      <c r="H14" s="271"/>
      <c r="I14" s="96"/>
      <c r="J14" s="96"/>
      <c r="K14" s="8"/>
      <c r="L14" s="2"/>
    </row>
    <row r="15" spans="1:11" ht="12.75">
      <c r="A15" s="7"/>
      <c r="B15" t="s">
        <v>134</v>
      </c>
      <c r="C15" s="29"/>
      <c r="D15" s="27"/>
      <c r="E15" s="27"/>
      <c r="F15" s="102"/>
      <c r="G15" s="102"/>
      <c r="H15" s="19"/>
      <c r="I15" s="76"/>
      <c r="J15" s="76"/>
      <c r="K15" s="8"/>
    </row>
    <row r="16" spans="1:11" ht="12.75">
      <c r="A16" s="7"/>
      <c r="B16" t="s">
        <v>135</v>
      </c>
      <c r="C16" s="29"/>
      <c r="D16" s="27"/>
      <c r="E16" s="27"/>
      <c r="F16" s="102"/>
      <c r="G16" s="102"/>
      <c r="H16" s="19"/>
      <c r="I16" s="76"/>
      <c r="J16" s="76"/>
      <c r="K16" s="8"/>
    </row>
    <row r="17" spans="1:11" ht="12.75">
      <c r="A17" s="7"/>
      <c r="B17" t="s">
        <v>136</v>
      </c>
      <c r="C17" s="29"/>
      <c r="D17" s="27"/>
      <c r="E17" s="27"/>
      <c r="F17" s="102"/>
      <c r="G17" s="102"/>
      <c r="H17" s="19"/>
      <c r="I17" s="76"/>
      <c r="J17" s="76"/>
      <c r="K17" s="8"/>
    </row>
    <row r="18" spans="1:11" ht="12.75">
      <c r="A18" s="7"/>
      <c r="C18" s="29"/>
      <c r="D18" s="27"/>
      <c r="E18" s="27"/>
      <c r="F18" s="102"/>
      <c r="G18" s="102"/>
      <c r="H18" s="19"/>
      <c r="I18" s="76"/>
      <c r="J18" s="76"/>
      <c r="K18" s="8"/>
    </row>
    <row r="19" spans="1:11" ht="12.75">
      <c r="A19" s="7"/>
      <c r="B19" s="7"/>
      <c r="C19" s="7"/>
      <c r="D19" s="7"/>
      <c r="E19" s="7"/>
      <c r="F19" s="76"/>
      <c r="G19" s="76"/>
      <c r="H19" s="7"/>
      <c r="I19" s="76"/>
      <c r="J19" s="101"/>
      <c r="K19" s="101"/>
    </row>
    <row r="20" spans="1:11" ht="12.75">
      <c r="A20" s="7"/>
      <c r="B20" s="21" t="s">
        <v>137</v>
      </c>
      <c r="C20" s="29"/>
      <c r="D20" s="27"/>
      <c r="E20" s="27"/>
      <c r="F20" s="102"/>
      <c r="G20" s="102"/>
      <c r="H20" s="19"/>
      <c r="I20" s="76"/>
      <c r="J20" s="76"/>
      <c r="K20" s="8"/>
    </row>
    <row r="21" spans="2:11" ht="12.75">
      <c r="B21" t="s">
        <v>138</v>
      </c>
      <c r="C21" s="29"/>
      <c r="D21" s="27"/>
      <c r="E21" s="27"/>
      <c r="F21" s="102"/>
      <c r="G21" s="102"/>
      <c r="H21" s="19"/>
      <c r="I21" s="76"/>
      <c r="J21" s="76"/>
      <c r="K21" s="8"/>
    </row>
    <row r="22" spans="2:11" ht="12.75">
      <c r="B22" t="s">
        <v>139</v>
      </c>
      <c r="C22" s="29"/>
      <c r="D22" s="27"/>
      <c r="E22" s="27"/>
      <c r="F22" s="102"/>
      <c r="G22" s="102"/>
      <c r="H22" s="19"/>
      <c r="I22" s="76"/>
      <c r="J22" s="76"/>
      <c r="K22" s="8"/>
    </row>
    <row r="23" spans="2:12" ht="12.75">
      <c r="B23" t="s">
        <v>140</v>
      </c>
      <c r="C23" s="29"/>
      <c r="D23" s="27"/>
      <c r="E23" s="27"/>
      <c r="F23" s="272"/>
      <c r="G23" s="272"/>
      <c r="H23" s="27"/>
      <c r="I23" s="273"/>
      <c r="J23" s="273"/>
      <c r="K23" s="274"/>
      <c r="L23" s="275"/>
    </row>
    <row r="24" spans="2:11" ht="12.75">
      <c r="B24" t="s">
        <v>141</v>
      </c>
      <c r="C24" s="29"/>
      <c r="D24" s="27"/>
      <c r="E24" s="27"/>
      <c r="F24" s="102"/>
      <c r="G24" s="102"/>
      <c r="H24" s="271"/>
      <c r="I24" s="96"/>
      <c r="J24" s="96"/>
      <c r="K24" s="8"/>
    </row>
    <row r="25" spans="2:11" ht="12.75">
      <c r="B25" t="s">
        <v>135</v>
      </c>
      <c r="C25" s="29"/>
      <c r="D25" s="27"/>
      <c r="E25" s="27"/>
      <c r="F25" s="102"/>
      <c r="G25" s="102"/>
      <c r="H25" s="19"/>
      <c r="I25" s="76"/>
      <c r="J25" s="76"/>
      <c r="K25" s="8"/>
    </row>
    <row r="26" spans="1:11" ht="12.75">
      <c r="A26" s="22"/>
      <c r="B26" t="s">
        <v>136</v>
      </c>
      <c r="C26" s="29"/>
      <c r="D26" s="27"/>
      <c r="E26" s="27"/>
      <c r="F26" s="102"/>
      <c r="G26" s="102"/>
      <c r="H26" s="19"/>
      <c r="I26" s="76"/>
      <c r="J26" s="76"/>
      <c r="K26" s="8"/>
    </row>
  </sheetData>
  <sheetProtection/>
  <mergeCells count="1">
    <mergeCell ref="A7:F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I55" sqref="I55"/>
    </sheetView>
  </sheetViews>
  <sheetFormatPr defaultColWidth="9.00390625" defaultRowHeight="12.75"/>
  <cols>
    <col min="1" max="1" width="4.75390625" style="112" customWidth="1"/>
    <col min="2" max="2" width="15.875" style="0" customWidth="1"/>
    <col min="3" max="3" width="37.875" style="0" customWidth="1"/>
    <col min="4" max="4" width="6.00390625" style="0" customWidth="1"/>
    <col min="5" max="5" width="7.625" style="112" customWidth="1"/>
    <col min="6" max="6" width="7.00390625" style="101" customWidth="1"/>
    <col min="7" max="7" width="9.875" style="101" customWidth="1"/>
    <col min="8" max="8" width="6.375" style="0" customWidth="1"/>
    <col min="9" max="9" width="8.25390625" style="101" customWidth="1"/>
    <col min="10" max="10" width="9.125" style="101" customWidth="1"/>
    <col min="11" max="11" width="12.125" style="101" customWidth="1"/>
  </cols>
  <sheetData>
    <row r="1" spans="1:11" s="7" customFormat="1" ht="12.75">
      <c r="A1" s="104" t="s">
        <v>543</v>
      </c>
      <c r="B1" s="31"/>
      <c r="C1" s="31"/>
      <c r="D1" s="31"/>
      <c r="E1" s="104"/>
      <c r="F1" s="95"/>
      <c r="G1" s="95"/>
      <c r="H1" s="31"/>
      <c r="I1" s="95"/>
      <c r="J1" s="95"/>
      <c r="K1" s="95"/>
    </row>
    <row r="2" spans="1:13" ht="38.25">
      <c r="A2" s="105" t="s">
        <v>207</v>
      </c>
      <c r="B2" s="32" t="s">
        <v>225</v>
      </c>
      <c r="C2" s="32" t="s">
        <v>229</v>
      </c>
      <c r="D2" s="32" t="s">
        <v>208</v>
      </c>
      <c r="E2" s="105" t="s">
        <v>209</v>
      </c>
      <c r="F2" s="86" t="s">
        <v>210</v>
      </c>
      <c r="G2" s="86" t="s">
        <v>224</v>
      </c>
      <c r="H2" s="32" t="s">
        <v>211</v>
      </c>
      <c r="I2" s="86" t="s">
        <v>212</v>
      </c>
      <c r="J2" s="86" t="s">
        <v>214</v>
      </c>
      <c r="K2" s="86" t="s">
        <v>241</v>
      </c>
      <c r="L2" s="2"/>
      <c r="M2" s="2"/>
    </row>
    <row r="3" spans="1:13" ht="19.5" customHeight="1">
      <c r="A3" s="327" t="s">
        <v>398</v>
      </c>
      <c r="B3" s="321"/>
      <c r="C3" s="321"/>
      <c r="D3" s="321"/>
      <c r="E3" s="321"/>
      <c r="F3" s="321"/>
      <c r="G3" s="321"/>
      <c r="H3" s="321"/>
      <c r="I3" s="321"/>
      <c r="J3" s="321"/>
      <c r="K3" s="322"/>
      <c r="L3" s="2"/>
      <c r="M3" s="2"/>
    </row>
    <row r="4" spans="1:13" ht="13.5" customHeight="1" thickBot="1">
      <c r="A4" s="106">
        <v>1</v>
      </c>
      <c r="B4" s="79"/>
      <c r="C4" s="80" t="s">
        <v>391</v>
      </c>
      <c r="D4" s="79" t="s">
        <v>217</v>
      </c>
      <c r="E4" s="113">
        <v>300</v>
      </c>
      <c r="F4" s="35"/>
      <c r="G4" s="35"/>
      <c r="H4" s="35"/>
      <c r="I4" s="35"/>
      <c r="J4" s="35"/>
      <c r="K4" s="35"/>
      <c r="L4" s="2"/>
      <c r="M4" s="2"/>
    </row>
    <row r="5" spans="1:13" ht="13.5" customHeight="1" thickBot="1">
      <c r="A5" s="106">
        <v>2</v>
      </c>
      <c r="B5" s="79"/>
      <c r="C5" s="80" t="s">
        <v>392</v>
      </c>
      <c r="D5" s="79" t="s">
        <v>217</v>
      </c>
      <c r="E5" s="113">
        <v>200</v>
      </c>
      <c r="F5" s="35"/>
      <c r="G5" s="35"/>
      <c r="H5" s="35"/>
      <c r="I5" s="35"/>
      <c r="J5" s="35"/>
      <c r="K5" s="35"/>
      <c r="L5" s="2"/>
      <c r="M5" s="2"/>
    </row>
    <row r="6" spans="1:13" ht="12.75" customHeight="1" thickBot="1">
      <c r="A6" s="106">
        <v>3</v>
      </c>
      <c r="B6" s="79"/>
      <c r="C6" s="80" t="s">
        <v>393</v>
      </c>
      <c r="D6" s="79" t="s">
        <v>217</v>
      </c>
      <c r="E6" s="113">
        <v>200</v>
      </c>
      <c r="F6" s="35"/>
      <c r="G6" s="35"/>
      <c r="H6" s="35"/>
      <c r="I6" s="35"/>
      <c r="J6" s="35"/>
      <c r="K6" s="35"/>
      <c r="L6" s="2"/>
      <c r="M6" s="2"/>
    </row>
    <row r="7" spans="1:13" ht="14.25" customHeight="1" thickBot="1">
      <c r="A7" s="106">
        <v>4</v>
      </c>
      <c r="B7" s="35"/>
      <c r="C7" s="80" t="s">
        <v>394</v>
      </c>
      <c r="D7" s="35" t="s">
        <v>217</v>
      </c>
      <c r="E7" s="113">
        <v>200</v>
      </c>
      <c r="F7" s="35"/>
      <c r="G7" s="35"/>
      <c r="H7" s="35"/>
      <c r="I7" s="35"/>
      <c r="J7" s="35"/>
      <c r="K7" s="35"/>
      <c r="L7" s="2"/>
      <c r="M7" s="2"/>
    </row>
    <row r="8" spans="1:13" ht="13.5" customHeight="1" thickBot="1">
      <c r="A8" s="106">
        <v>5</v>
      </c>
      <c r="B8" s="35"/>
      <c r="C8" s="80" t="s">
        <v>395</v>
      </c>
      <c r="D8" s="35" t="s">
        <v>217</v>
      </c>
      <c r="E8" s="113">
        <v>200</v>
      </c>
      <c r="F8" s="35"/>
      <c r="G8" s="35"/>
      <c r="H8" s="35"/>
      <c r="I8" s="35"/>
      <c r="J8" s="35"/>
      <c r="K8" s="35"/>
      <c r="L8" s="2"/>
      <c r="M8" s="2"/>
    </row>
    <row r="9" spans="1:13" ht="12.75" customHeight="1" thickBot="1">
      <c r="A9" s="106">
        <v>6</v>
      </c>
      <c r="B9" s="35"/>
      <c r="C9" s="80" t="s">
        <v>396</v>
      </c>
      <c r="D9" s="35" t="s">
        <v>217</v>
      </c>
      <c r="E9" s="113">
        <v>100</v>
      </c>
      <c r="F9" s="35"/>
      <c r="G9" s="35"/>
      <c r="H9" s="35"/>
      <c r="I9" s="35"/>
      <c r="J9" s="35"/>
      <c r="K9" s="35"/>
      <c r="L9" s="2"/>
      <c r="M9" s="2"/>
    </row>
    <row r="10" spans="1:13" ht="12.75" customHeight="1">
      <c r="A10" s="308" t="s">
        <v>294</v>
      </c>
      <c r="B10" s="309"/>
      <c r="C10" s="309"/>
      <c r="D10" s="309"/>
      <c r="E10" s="310"/>
      <c r="F10" s="35"/>
      <c r="G10" s="37">
        <f>SUM(G4:G9)</f>
        <v>0</v>
      </c>
      <c r="H10" s="37"/>
      <c r="I10" s="37">
        <f>SUM(I4:I9)</f>
        <v>0</v>
      </c>
      <c r="J10" s="37"/>
      <c r="K10" s="37">
        <f>G10+I10</f>
        <v>0</v>
      </c>
      <c r="L10" s="2"/>
      <c r="M10" s="2"/>
    </row>
    <row r="11" spans="1:13" ht="21" customHeight="1">
      <c r="A11" s="311" t="s">
        <v>411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3"/>
      <c r="L11" s="2"/>
      <c r="M11" s="2"/>
    </row>
    <row r="12" spans="1:13" ht="14.25" customHeight="1" thickBot="1">
      <c r="A12" s="107">
        <v>1</v>
      </c>
      <c r="B12" s="81"/>
      <c r="C12" s="80" t="s">
        <v>412</v>
      </c>
      <c r="D12" s="82" t="s">
        <v>217</v>
      </c>
      <c r="E12" s="114">
        <v>400</v>
      </c>
      <c r="F12" s="81"/>
      <c r="G12" s="81"/>
      <c r="H12" s="81"/>
      <c r="I12" s="81"/>
      <c r="J12" s="81"/>
      <c r="K12" s="81"/>
      <c r="L12" s="2"/>
      <c r="M12" s="2"/>
    </row>
    <row r="13" spans="1:13" ht="13.5" customHeight="1" thickBot="1">
      <c r="A13" s="107">
        <v>2</v>
      </c>
      <c r="B13" s="81"/>
      <c r="C13" s="80" t="s">
        <v>413</v>
      </c>
      <c r="D13" s="82" t="s">
        <v>217</v>
      </c>
      <c r="E13" s="114">
        <v>100</v>
      </c>
      <c r="F13" s="81"/>
      <c r="G13" s="81"/>
      <c r="H13" s="81"/>
      <c r="I13" s="81"/>
      <c r="J13" s="81"/>
      <c r="K13" s="81"/>
      <c r="L13" s="2"/>
      <c r="M13" s="2"/>
    </row>
    <row r="14" spans="1:13" ht="19.5" customHeight="1" thickBot="1">
      <c r="A14" s="107">
        <v>3</v>
      </c>
      <c r="B14" s="81"/>
      <c r="C14" s="80" t="s">
        <v>414</v>
      </c>
      <c r="D14" s="82" t="s">
        <v>217</v>
      </c>
      <c r="E14" s="114">
        <v>100</v>
      </c>
      <c r="F14" s="81"/>
      <c r="G14" s="81"/>
      <c r="H14" s="81"/>
      <c r="I14" s="81"/>
      <c r="J14" s="81"/>
      <c r="K14" s="81"/>
      <c r="L14" s="2"/>
      <c r="M14" s="2"/>
    </row>
    <row r="15" spans="1:13" ht="13.5" customHeight="1" thickBot="1">
      <c r="A15" s="107">
        <v>4</v>
      </c>
      <c r="B15" s="81"/>
      <c r="C15" s="80" t="s">
        <v>415</v>
      </c>
      <c r="D15" s="82" t="s">
        <v>217</v>
      </c>
      <c r="E15" s="114">
        <v>200</v>
      </c>
      <c r="F15" s="81"/>
      <c r="G15" s="81"/>
      <c r="H15" s="81"/>
      <c r="I15" s="81"/>
      <c r="J15" s="81"/>
      <c r="K15" s="81"/>
      <c r="L15" s="2"/>
      <c r="M15" s="2"/>
    </row>
    <row r="16" spans="1:13" ht="15.75" customHeight="1" thickBot="1">
      <c r="A16" s="107">
        <v>5</v>
      </c>
      <c r="B16" s="81"/>
      <c r="C16" s="80" t="s">
        <v>416</v>
      </c>
      <c r="D16" s="82" t="s">
        <v>217</v>
      </c>
      <c r="E16" s="114">
        <v>200</v>
      </c>
      <c r="F16" s="81"/>
      <c r="G16" s="81"/>
      <c r="H16" s="81"/>
      <c r="I16" s="81"/>
      <c r="J16" s="81"/>
      <c r="K16" s="81"/>
      <c r="L16" s="2"/>
      <c r="M16" s="2"/>
    </row>
    <row r="17" spans="1:13" ht="12" customHeight="1" thickBot="1">
      <c r="A17" s="107">
        <v>6</v>
      </c>
      <c r="B17" s="81"/>
      <c r="C17" s="80" t="s">
        <v>417</v>
      </c>
      <c r="D17" s="82" t="s">
        <v>217</v>
      </c>
      <c r="E17" s="114">
        <v>200</v>
      </c>
      <c r="F17" s="81"/>
      <c r="G17" s="81"/>
      <c r="H17" s="81"/>
      <c r="I17" s="81"/>
      <c r="J17" s="81"/>
      <c r="K17" s="81"/>
      <c r="L17" s="2"/>
      <c r="M17" s="2"/>
    </row>
    <row r="18" spans="1:13" ht="14.25" customHeight="1" thickBot="1">
      <c r="A18" s="106">
        <v>7</v>
      </c>
      <c r="B18" s="35"/>
      <c r="C18" s="80" t="s">
        <v>418</v>
      </c>
      <c r="D18" s="82" t="s">
        <v>217</v>
      </c>
      <c r="E18" s="114">
        <v>200</v>
      </c>
      <c r="F18" s="81"/>
      <c r="G18" s="81"/>
      <c r="H18" s="81"/>
      <c r="I18" s="81"/>
      <c r="J18" s="81"/>
      <c r="K18" s="81"/>
      <c r="L18" s="2"/>
      <c r="M18" s="2"/>
    </row>
    <row r="19" spans="1:13" ht="15" customHeight="1" thickBot="1">
      <c r="A19" s="106">
        <v>8</v>
      </c>
      <c r="B19" s="35"/>
      <c r="C19" s="80" t="s">
        <v>419</v>
      </c>
      <c r="D19" s="82" t="s">
        <v>217</v>
      </c>
      <c r="E19" s="114">
        <v>200</v>
      </c>
      <c r="F19" s="81"/>
      <c r="G19" s="81"/>
      <c r="H19" s="81"/>
      <c r="I19" s="81"/>
      <c r="J19" s="81"/>
      <c r="K19" s="81"/>
      <c r="L19" s="2"/>
      <c r="M19" s="2"/>
    </row>
    <row r="20" spans="1:13" ht="13.5" customHeight="1" thickBot="1">
      <c r="A20" s="106">
        <v>9</v>
      </c>
      <c r="B20" s="35"/>
      <c r="C20" s="83" t="s">
        <v>420</v>
      </c>
      <c r="D20" s="82" t="s">
        <v>217</v>
      </c>
      <c r="E20" s="114">
        <v>200</v>
      </c>
      <c r="F20" s="81"/>
      <c r="G20" s="81"/>
      <c r="H20" s="81"/>
      <c r="I20" s="81"/>
      <c r="J20" s="81"/>
      <c r="K20" s="81"/>
      <c r="L20" s="2"/>
      <c r="M20" s="2"/>
    </row>
    <row r="21" spans="1:13" ht="14.25" customHeight="1">
      <c r="A21" s="108">
        <v>10</v>
      </c>
      <c r="B21" s="84"/>
      <c r="C21" s="85" t="s">
        <v>421</v>
      </c>
      <c r="D21" s="85" t="s">
        <v>217</v>
      </c>
      <c r="E21" s="115">
        <v>100</v>
      </c>
      <c r="F21" s="35"/>
      <c r="G21" s="35"/>
      <c r="H21" s="81"/>
      <c r="I21" s="81"/>
      <c r="J21" s="81"/>
      <c r="K21" s="81"/>
      <c r="L21" s="2"/>
      <c r="M21" s="2"/>
    </row>
    <row r="22" spans="1:13" ht="13.5" customHeight="1">
      <c r="A22" s="314" t="s">
        <v>294</v>
      </c>
      <c r="B22" s="315"/>
      <c r="C22" s="315"/>
      <c r="D22" s="315"/>
      <c r="E22" s="315"/>
      <c r="F22" s="88"/>
      <c r="G22" s="37">
        <f>SUM(G12:G21)</f>
        <v>0</v>
      </c>
      <c r="H22" s="35"/>
      <c r="I22" s="37">
        <f>SUM(I12:I21)</f>
        <v>0</v>
      </c>
      <c r="J22" s="35"/>
      <c r="K22" s="37">
        <f>G22+I22</f>
        <v>0</v>
      </c>
      <c r="L22" s="2"/>
      <c r="M22" s="2"/>
    </row>
    <row r="23" spans="1:13" ht="24" customHeight="1">
      <c r="A23" s="311" t="s">
        <v>431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3"/>
      <c r="L23" s="2"/>
      <c r="M23" s="2"/>
    </row>
    <row r="24" spans="1:13" ht="15.75" customHeight="1">
      <c r="A24" s="109">
        <v>1</v>
      </c>
      <c r="B24" s="81"/>
      <c r="C24" s="89" t="s">
        <v>432</v>
      </c>
      <c r="D24" s="81" t="s">
        <v>217</v>
      </c>
      <c r="E24" s="302">
        <v>200</v>
      </c>
      <c r="F24" s="81"/>
      <c r="G24" s="81"/>
      <c r="H24" s="81"/>
      <c r="I24" s="81"/>
      <c r="J24" s="81"/>
      <c r="K24" s="81"/>
      <c r="L24" s="2"/>
      <c r="M24" s="2"/>
    </row>
    <row r="25" spans="1:13" ht="13.5" customHeight="1">
      <c r="A25" s="109">
        <v>2</v>
      </c>
      <c r="B25" s="81"/>
      <c r="C25" s="90" t="s">
        <v>422</v>
      </c>
      <c r="D25" s="81" t="s">
        <v>217</v>
      </c>
      <c r="E25" s="116">
        <v>200</v>
      </c>
      <c r="F25" s="81"/>
      <c r="G25" s="81"/>
      <c r="H25" s="81"/>
      <c r="I25" s="81"/>
      <c r="J25" s="81"/>
      <c r="K25" s="81"/>
      <c r="L25" s="2"/>
      <c r="M25" s="2"/>
    </row>
    <row r="26" spans="1:13" ht="17.25" customHeight="1">
      <c r="A26" s="109">
        <v>3</v>
      </c>
      <c r="B26" s="81"/>
      <c r="C26" s="90" t="s">
        <v>423</v>
      </c>
      <c r="D26" s="81" t="s">
        <v>217</v>
      </c>
      <c r="E26" s="107">
        <v>200</v>
      </c>
      <c r="F26" s="81"/>
      <c r="G26" s="81"/>
      <c r="H26" s="81"/>
      <c r="I26" s="81"/>
      <c r="J26" s="81"/>
      <c r="K26" s="81"/>
      <c r="L26" s="2"/>
      <c r="M26" s="2"/>
    </row>
    <row r="27" spans="1:13" ht="14.25" customHeight="1">
      <c r="A27" s="109">
        <v>4</v>
      </c>
      <c r="B27" s="81"/>
      <c r="C27" s="90" t="s">
        <v>424</v>
      </c>
      <c r="D27" s="81" t="s">
        <v>217</v>
      </c>
      <c r="E27" s="107">
        <v>200</v>
      </c>
      <c r="F27" s="81"/>
      <c r="G27" s="81"/>
      <c r="H27" s="81"/>
      <c r="I27" s="81"/>
      <c r="J27" s="81"/>
      <c r="K27" s="81"/>
      <c r="L27" s="2"/>
      <c r="M27" s="2"/>
    </row>
    <row r="28" spans="1:13" ht="16.5" customHeight="1">
      <c r="A28" s="109">
        <v>5</v>
      </c>
      <c r="B28" s="81"/>
      <c r="C28" s="90" t="s">
        <v>425</v>
      </c>
      <c r="D28" s="81" t="s">
        <v>217</v>
      </c>
      <c r="E28" s="107">
        <v>200</v>
      </c>
      <c r="F28" s="81"/>
      <c r="G28" s="81"/>
      <c r="H28" s="81"/>
      <c r="I28" s="81"/>
      <c r="J28" s="81"/>
      <c r="K28" s="81"/>
      <c r="L28" s="2"/>
      <c r="M28" s="2"/>
    </row>
    <row r="29" spans="1:13" ht="18.75" customHeight="1">
      <c r="A29" s="109">
        <v>6</v>
      </c>
      <c r="B29" s="81"/>
      <c r="C29" s="90" t="s">
        <v>426</v>
      </c>
      <c r="D29" s="81" t="s">
        <v>217</v>
      </c>
      <c r="E29" s="107">
        <v>200</v>
      </c>
      <c r="F29" s="81"/>
      <c r="G29" s="81"/>
      <c r="H29" s="81"/>
      <c r="I29" s="81"/>
      <c r="J29" s="81"/>
      <c r="K29" s="81"/>
      <c r="L29" s="2"/>
      <c r="M29" s="2"/>
    </row>
    <row r="30" spans="1:13" ht="19.5" customHeight="1">
      <c r="A30" s="109">
        <v>7</v>
      </c>
      <c r="B30" s="81"/>
      <c r="C30" s="90" t="s">
        <v>427</v>
      </c>
      <c r="D30" s="81" t="s">
        <v>217</v>
      </c>
      <c r="E30" s="107">
        <v>200</v>
      </c>
      <c r="F30" s="81"/>
      <c r="G30" s="81"/>
      <c r="H30" s="81"/>
      <c r="I30" s="81"/>
      <c r="J30" s="81"/>
      <c r="K30" s="81"/>
      <c r="L30" s="2"/>
      <c r="M30" s="2"/>
    </row>
    <row r="31" spans="1:13" ht="15" customHeight="1">
      <c r="A31" s="109">
        <v>8</v>
      </c>
      <c r="B31" s="81"/>
      <c r="C31" s="90" t="s">
        <v>428</v>
      </c>
      <c r="D31" s="81" t="s">
        <v>217</v>
      </c>
      <c r="E31" s="107">
        <v>200</v>
      </c>
      <c r="F31" s="81"/>
      <c r="G31" s="81"/>
      <c r="H31" s="81"/>
      <c r="I31" s="81"/>
      <c r="J31" s="81"/>
      <c r="K31" s="81"/>
      <c r="L31" s="2"/>
      <c r="M31" s="2"/>
    </row>
    <row r="32" spans="1:13" ht="17.25" customHeight="1">
      <c r="A32" s="109">
        <v>9</v>
      </c>
      <c r="B32" s="81"/>
      <c r="C32" s="90" t="s">
        <v>429</v>
      </c>
      <c r="D32" s="81" t="s">
        <v>217</v>
      </c>
      <c r="E32" s="107">
        <v>200</v>
      </c>
      <c r="F32" s="81"/>
      <c r="G32" s="81"/>
      <c r="H32" s="81"/>
      <c r="I32" s="81"/>
      <c r="J32" s="81"/>
      <c r="K32" s="81"/>
      <c r="L32" s="2"/>
      <c r="M32" s="2"/>
    </row>
    <row r="33" spans="1:13" ht="15.75" customHeight="1">
      <c r="A33" s="109">
        <v>10</v>
      </c>
      <c r="B33" s="81"/>
      <c r="C33" s="90" t="s">
        <v>430</v>
      </c>
      <c r="D33" s="81" t="s">
        <v>217</v>
      </c>
      <c r="E33" s="107">
        <v>200</v>
      </c>
      <c r="F33" s="81"/>
      <c r="G33" s="81"/>
      <c r="H33" s="81"/>
      <c r="I33" s="81"/>
      <c r="J33" s="81"/>
      <c r="K33" s="81"/>
      <c r="L33" s="2"/>
      <c r="M33" s="2"/>
    </row>
    <row r="34" spans="1:13" ht="16.5" customHeight="1">
      <c r="A34" s="350" t="s">
        <v>294</v>
      </c>
      <c r="B34" s="351"/>
      <c r="C34" s="351"/>
      <c r="D34" s="351"/>
      <c r="E34" s="352"/>
      <c r="F34" s="35"/>
      <c r="G34" s="37">
        <f>SUM(G24:G33)</f>
        <v>0</v>
      </c>
      <c r="H34" s="37"/>
      <c r="I34" s="37">
        <f>SUM(I24:I33)</f>
        <v>0</v>
      </c>
      <c r="J34" s="37"/>
      <c r="K34" s="37">
        <f>G34+I34</f>
        <v>0</v>
      </c>
      <c r="L34" s="2"/>
      <c r="M34" s="2"/>
    </row>
    <row r="35" spans="1:13" ht="16.5" customHeight="1">
      <c r="A35" s="311" t="s">
        <v>441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3"/>
      <c r="L35" s="2"/>
      <c r="M35" s="2"/>
    </row>
    <row r="36" spans="1:13" ht="16.5" customHeight="1">
      <c r="A36" s="106">
        <v>1</v>
      </c>
      <c r="B36" s="87"/>
      <c r="C36" s="87" t="s">
        <v>433</v>
      </c>
      <c r="D36" s="87" t="s">
        <v>217</v>
      </c>
      <c r="E36" s="303">
        <v>200</v>
      </c>
      <c r="F36" s="35"/>
      <c r="G36" s="35"/>
      <c r="H36" s="35"/>
      <c r="I36" s="35"/>
      <c r="J36" s="35"/>
      <c r="K36" s="35"/>
      <c r="L36" s="2"/>
      <c r="M36" s="2"/>
    </row>
    <row r="37" spans="1:13" ht="16.5" customHeight="1">
      <c r="A37" s="106">
        <v>2</v>
      </c>
      <c r="B37" s="87"/>
      <c r="C37" s="89" t="s">
        <v>434</v>
      </c>
      <c r="D37" s="87" t="s">
        <v>217</v>
      </c>
      <c r="E37" s="303">
        <v>200</v>
      </c>
      <c r="F37" s="35"/>
      <c r="G37" s="35"/>
      <c r="H37" s="35"/>
      <c r="I37" s="35"/>
      <c r="J37" s="35"/>
      <c r="K37" s="35"/>
      <c r="L37" s="2"/>
      <c r="M37" s="2"/>
    </row>
    <row r="38" spans="1:13" ht="16.5" customHeight="1">
      <c r="A38" s="106">
        <v>3</v>
      </c>
      <c r="B38" s="87"/>
      <c r="C38" s="90" t="s">
        <v>435</v>
      </c>
      <c r="D38" s="87" t="s">
        <v>217</v>
      </c>
      <c r="E38" s="303">
        <v>200</v>
      </c>
      <c r="F38" s="35"/>
      <c r="G38" s="35"/>
      <c r="H38" s="35"/>
      <c r="I38" s="35"/>
      <c r="J38" s="35"/>
      <c r="K38" s="35"/>
      <c r="L38" s="2"/>
      <c r="M38" s="2"/>
    </row>
    <row r="39" spans="1:13" ht="16.5" customHeight="1">
      <c r="A39" s="106">
        <v>4</v>
      </c>
      <c r="B39" s="87"/>
      <c r="C39" s="90" t="s">
        <v>436</v>
      </c>
      <c r="D39" s="87" t="s">
        <v>217</v>
      </c>
      <c r="E39" s="303">
        <v>200</v>
      </c>
      <c r="F39" s="35"/>
      <c r="G39" s="35"/>
      <c r="H39" s="35"/>
      <c r="I39" s="35"/>
      <c r="J39" s="35"/>
      <c r="K39" s="35"/>
      <c r="L39" s="2"/>
      <c r="M39" s="2"/>
    </row>
    <row r="40" spans="1:13" ht="16.5" customHeight="1">
      <c r="A40" s="106">
        <v>5</v>
      </c>
      <c r="B40" s="87"/>
      <c r="C40" s="90" t="s">
        <v>437</v>
      </c>
      <c r="D40" s="87" t="s">
        <v>217</v>
      </c>
      <c r="E40" s="303">
        <v>200</v>
      </c>
      <c r="F40" s="35"/>
      <c r="G40" s="35"/>
      <c r="H40" s="35"/>
      <c r="I40" s="35"/>
      <c r="J40" s="35"/>
      <c r="K40" s="35"/>
      <c r="L40" s="2"/>
      <c r="M40" s="2"/>
    </row>
    <row r="41" spans="1:13" ht="16.5" customHeight="1">
      <c r="A41" s="106">
        <v>6</v>
      </c>
      <c r="B41" s="87"/>
      <c r="C41" s="90" t="s">
        <v>438</v>
      </c>
      <c r="D41" s="87" t="s">
        <v>217</v>
      </c>
      <c r="E41" s="303">
        <v>200</v>
      </c>
      <c r="F41" s="35"/>
      <c r="G41" s="35"/>
      <c r="H41" s="35"/>
      <c r="I41" s="35"/>
      <c r="J41" s="35"/>
      <c r="K41" s="35"/>
      <c r="L41" s="2"/>
      <c r="M41" s="2"/>
    </row>
    <row r="42" spans="1:13" ht="16.5" customHeight="1">
      <c r="A42" s="106">
        <v>7</v>
      </c>
      <c r="B42" s="87"/>
      <c r="C42" s="87" t="s">
        <v>439</v>
      </c>
      <c r="D42" s="87" t="s">
        <v>217</v>
      </c>
      <c r="E42" s="303">
        <v>200</v>
      </c>
      <c r="F42" s="35"/>
      <c r="G42" s="35"/>
      <c r="H42" s="35"/>
      <c r="I42" s="35"/>
      <c r="J42" s="35"/>
      <c r="K42" s="35"/>
      <c r="L42" s="2"/>
      <c r="M42" s="2"/>
    </row>
    <row r="43" spans="1:13" ht="15" customHeight="1">
      <c r="A43" s="106">
        <v>8</v>
      </c>
      <c r="B43" s="35"/>
      <c r="C43" s="91" t="s">
        <v>440</v>
      </c>
      <c r="D43" s="87" t="s">
        <v>217</v>
      </c>
      <c r="E43" s="117">
        <v>200</v>
      </c>
      <c r="F43" s="35"/>
      <c r="G43" s="35"/>
      <c r="H43" s="35"/>
      <c r="I43" s="35"/>
      <c r="J43" s="35"/>
      <c r="K43" s="35"/>
      <c r="L43" s="2"/>
      <c r="M43" s="2"/>
    </row>
    <row r="44" spans="1:13" ht="13.5" customHeight="1">
      <c r="A44" s="350" t="s">
        <v>294</v>
      </c>
      <c r="B44" s="351"/>
      <c r="C44" s="351"/>
      <c r="D44" s="351"/>
      <c r="E44" s="352"/>
      <c r="F44" s="41"/>
      <c r="G44" s="41">
        <f>SUM(G36:G43)</f>
        <v>0</v>
      </c>
      <c r="H44" s="41"/>
      <c r="I44" s="41">
        <f>SUM(I36:I43)</f>
        <v>0</v>
      </c>
      <c r="J44" s="41"/>
      <c r="K44" s="41">
        <f>G44+I44</f>
        <v>0</v>
      </c>
      <c r="L44" s="2"/>
      <c r="M44" s="2"/>
    </row>
    <row r="45" spans="1:13" ht="27.75" customHeight="1">
      <c r="A45" s="311" t="s">
        <v>442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3"/>
      <c r="L45" s="2"/>
      <c r="M45" s="2"/>
    </row>
    <row r="46" spans="1:13" ht="13.5" customHeight="1">
      <c r="A46" s="110">
        <v>1</v>
      </c>
      <c r="B46" s="42"/>
      <c r="C46" s="92" t="s">
        <v>443</v>
      </c>
      <c r="D46" s="93" t="s">
        <v>217</v>
      </c>
      <c r="E46" s="118">
        <v>200</v>
      </c>
      <c r="F46" s="42"/>
      <c r="G46" s="82"/>
      <c r="H46" s="42"/>
      <c r="I46" s="42"/>
      <c r="J46" s="42"/>
      <c r="K46" s="42"/>
      <c r="L46" s="2"/>
      <c r="M46" s="2"/>
    </row>
    <row r="47" spans="1:13" ht="13.5" customHeight="1">
      <c r="A47" s="110">
        <v>2</v>
      </c>
      <c r="B47" s="42"/>
      <c r="C47" s="92" t="s">
        <v>444</v>
      </c>
      <c r="D47" s="93" t="s">
        <v>217</v>
      </c>
      <c r="E47" s="118">
        <v>200</v>
      </c>
      <c r="F47" s="42"/>
      <c r="G47" s="82"/>
      <c r="H47" s="42"/>
      <c r="I47" s="42"/>
      <c r="J47" s="42"/>
      <c r="K47" s="42"/>
      <c r="L47" s="2"/>
      <c r="M47" s="2"/>
    </row>
    <row r="48" spans="1:13" ht="13.5" customHeight="1">
      <c r="A48" s="110">
        <v>3</v>
      </c>
      <c r="B48" s="42"/>
      <c r="C48" s="92" t="s">
        <v>445</v>
      </c>
      <c r="D48" s="93" t="s">
        <v>217</v>
      </c>
      <c r="E48" s="118">
        <v>50</v>
      </c>
      <c r="F48" s="42"/>
      <c r="G48" s="35"/>
      <c r="H48" s="42"/>
      <c r="I48" s="42"/>
      <c r="J48" s="42"/>
      <c r="K48" s="42"/>
      <c r="L48" s="94"/>
      <c r="M48" s="2"/>
    </row>
    <row r="49" spans="1:13" ht="14.25" customHeight="1">
      <c r="A49" s="350" t="s">
        <v>294</v>
      </c>
      <c r="B49" s="351"/>
      <c r="C49" s="351"/>
      <c r="D49" s="351"/>
      <c r="E49" s="352"/>
      <c r="F49" s="41"/>
      <c r="G49" s="41">
        <f>SUM(G46:G48)</f>
        <v>0</v>
      </c>
      <c r="H49" s="41"/>
      <c r="I49" s="41">
        <f>SUM(I46:I48)</f>
        <v>0</v>
      </c>
      <c r="J49" s="41"/>
      <c r="K49" s="41">
        <f>SUM(K46:K48)</f>
        <v>0</v>
      </c>
      <c r="L49" s="94"/>
      <c r="M49" s="2"/>
    </row>
    <row r="50" spans="1:13" ht="20.25" customHeight="1">
      <c r="A50" s="189"/>
      <c r="B50" s="191"/>
      <c r="C50" s="191"/>
      <c r="D50" s="191"/>
      <c r="E50" s="192"/>
      <c r="F50" s="41"/>
      <c r="G50" s="41"/>
      <c r="H50" s="41"/>
      <c r="I50" s="41"/>
      <c r="J50" s="41"/>
      <c r="K50" s="41"/>
      <c r="L50" s="94"/>
      <c r="M50" s="2"/>
    </row>
    <row r="51" spans="1:13" ht="15.75" customHeight="1">
      <c r="A51" s="110">
        <v>1</v>
      </c>
      <c r="B51" s="42"/>
      <c r="C51" s="92" t="s">
        <v>446</v>
      </c>
      <c r="D51" s="93" t="s">
        <v>217</v>
      </c>
      <c r="E51" s="118">
        <v>15</v>
      </c>
      <c r="F51" s="42"/>
      <c r="G51" s="42"/>
      <c r="H51" s="42"/>
      <c r="I51" s="42"/>
      <c r="J51" s="42"/>
      <c r="K51" s="42"/>
      <c r="L51" s="94"/>
      <c r="M51" s="2"/>
    </row>
    <row r="52" spans="1:13" ht="16.5" customHeight="1">
      <c r="A52" s="353" t="s">
        <v>294</v>
      </c>
      <c r="B52" s="354"/>
      <c r="C52" s="354"/>
      <c r="D52" s="193"/>
      <c r="E52" s="194"/>
      <c r="F52" s="131"/>
      <c r="G52" s="41"/>
      <c r="H52" s="42"/>
      <c r="I52" s="41"/>
      <c r="J52" s="42"/>
      <c r="K52" s="41"/>
      <c r="L52" s="94"/>
      <c r="M52" s="2"/>
    </row>
    <row r="53" spans="1:13" ht="16.5" customHeight="1">
      <c r="A53" s="195"/>
      <c r="B53" s="196"/>
      <c r="C53" s="196"/>
      <c r="D53" s="193"/>
      <c r="E53" s="194"/>
      <c r="F53" s="131"/>
      <c r="G53" s="41"/>
      <c r="H53" s="42"/>
      <c r="I53" s="41"/>
      <c r="J53" s="42"/>
      <c r="K53" s="41"/>
      <c r="L53" s="94"/>
      <c r="M53" s="2"/>
    </row>
    <row r="54" spans="1:13" ht="15" customHeight="1">
      <c r="A54" s="316" t="s">
        <v>202</v>
      </c>
      <c r="B54" s="307"/>
      <c r="C54" s="307"/>
      <c r="D54" s="307"/>
      <c r="E54" s="307"/>
      <c r="F54" s="349"/>
      <c r="G54" s="41"/>
      <c r="H54" s="41"/>
      <c r="I54" s="41"/>
      <c r="J54" s="41"/>
      <c r="K54" s="41"/>
      <c r="L54" s="94"/>
      <c r="M54" s="2"/>
    </row>
    <row r="55" spans="1:13" s="1" customFormat="1" ht="12.75">
      <c r="A55" s="104"/>
      <c r="B55" s="95"/>
      <c r="C55" s="95"/>
      <c r="D55" s="95"/>
      <c r="E55" s="104"/>
      <c r="F55" s="95"/>
      <c r="G55" s="95"/>
      <c r="H55" s="95"/>
      <c r="I55" s="95"/>
      <c r="J55" s="95"/>
      <c r="K55" s="95"/>
      <c r="L55" s="96"/>
      <c r="M55" s="8"/>
    </row>
    <row r="56" spans="1:13" s="1" customFormat="1" ht="12.75">
      <c r="A56" s="111"/>
      <c r="B56" s="76"/>
      <c r="C56" s="76"/>
      <c r="D56" s="76"/>
      <c r="E56" s="111"/>
      <c r="F56" s="76"/>
      <c r="G56" s="76"/>
      <c r="H56" s="76"/>
      <c r="I56" s="76"/>
      <c r="J56" s="76"/>
      <c r="K56" s="76"/>
      <c r="L56" s="96"/>
      <c r="M56" s="8"/>
    </row>
  </sheetData>
  <sheetProtection/>
  <mergeCells count="12">
    <mergeCell ref="A54:F54"/>
    <mergeCell ref="A23:K23"/>
    <mergeCell ref="A34:E34"/>
    <mergeCell ref="A35:K35"/>
    <mergeCell ref="A44:E44"/>
    <mergeCell ref="A45:K45"/>
    <mergeCell ref="A49:E49"/>
    <mergeCell ref="A52:C52"/>
    <mergeCell ref="A3:K3"/>
    <mergeCell ref="A10:E10"/>
    <mergeCell ref="A11:K11"/>
    <mergeCell ref="A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3" sqref="F3:K10"/>
    </sheetView>
  </sheetViews>
  <sheetFormatPr defaultColWidth="9.00390625" defaultRowHeight="12.75"/>
  <cols>
    <col min="1" max="1" width="3.375" style="0" customWidth="1"/>
    <col min="2" max="2" width="17.125" style="0" customWidth="1"/>
    <col min="3" max="3" width="32.00390625" style="0" customWidth="1"/>
    <col min="4" max="4" width="7.00390625" style="0" customWidth="1"/>
    <col min="5" max="5" width="7.625" style="0" customWidth="1"/>
    <col min="6" max="6" width="7.125" style="0" customWidth="1"/>
    <col min="7" max="7" width="8.875" style="0" customWidth="1"/>
    <col min="8" max="8" width="7.125" style="0" customWidth="1"/>
    <col min="11" max="11" width="10.625" style="0" customWidth="1"/>
  </cols>
  <sheetData>
    <row r="1" spans="1:11" s="1" customFormat="1" ht="12.75">
      <c r="A1" s="58" t="s">
        <v>505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ht="38.25">
      <c r="A2" s="33" t="s">
        <v>207</v>
      </c>
      <c r="B2" s="32" t="s">
        <v>228</v>
      </c>
      <c r="C2" s="32" t="s">
        <v>229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226</v>
      </c>
      <c r="L2" s="2"/>
      <c r="M2" s="2"/>
    </row>
    <row r="3" spans="1:13" ht="25.5">
      <c r="A3" s="33" t="s">
        <v>216</v>
      </c>
      <c r="B3" s="33"/>
      <c r="C3" s="33" t="s">
        <v>230</v>
      </c>
      <c r="D3" s="33" t="s">
        <v>507</v>
      </c>
      <c r="E3" s="33">
        <v>950</v>
      </c>
      <c r="F3" s="35"/>
      <c r="G3" s="35"/>
      <c r="H3" s="36"/>
      <c r="I3" s="35"/>
      <c r="J3" s="35"/>
      <c r="K3" s="35"/>
      <c r="L3" s="2"/>
      <c r="M3" s="2"/>
    </row>
    <row r="4" spans="1:13" ht="21.75" customHeight="1">
      <c r="A4" s="33" t="s">
        <v>218</v>
      </c>
      <c r="B4" s="33"/>
      <c r="C4" s="33" t="s">
        <v>231</v>
      </c>
      <c r="D4" s="33" t="s">
        <v>217</v>
      </c>
      <c r="E4" s="33">
        <v>2300</v>
      </c>
      <c r="F4" s="35"/>
      <c r="G4" s="35"/>
      <c r="H4" s="36"/>
      <c r="I4" s="35"/>
      <c r="J4" s="35"/>
      <c r="K4" s="35"/>
      <c r="L4" s="2"/>
      <c r="M4" s="2"/>
    </row>
    <row r="5" spans="1:13" ht="25.5">
      <c r="A5" s="33" t="s">
        <v>219</v>
      </c>
      <c r="B5" s="33"/>
      <c r="C5" s="33" t="s">
        <v>353</v>
      </c>
      <c r="D5" s="33" t="s">
        <v>217</v>
      </c>
      <c r="E5" s="33">
        <v>3000</v>
      </c>
      <c r="F5" s="35"/>
      <c r="G5" s="35"/>
      <c r="H5" s="36"/>
      <c r="I5" s="35"/>
      <c r="J5" s="35"/>
      <c r="K5" s="35"/>
      <c r="L5" s="2"/>
      <c r="M5" s="2"/>
    </row>
    <row r="6" spans="1:13" ht="51">
      <c r="A6" s="33" t="s">
        <v>227</v>
      </c>
      <c r="B6" s="33"/>
      <c r="C6" s="33" t="s">
        <v>506</v>
      </c>
      <c r="D6" s="33" t="s">
        <v>508</v>
      </c>
      <c r="E6" s="168">
        <v>400</v>
      </c>
      <c r="F6" s="171"/>
      <c r="G6" s="35"/>
      <c r="H6" s="36"/>
      <c r="I6" s="35"/>
      <c r="J6" s="35"/>
      <c r="K6" s="35"/>
      <c r="L6" s="2"/>
      <c r="M6" s="2"/>
    </row>
    <row r="7" spans="1:13" ht="51" customHeight="1">
      <c r="A7" s="33" t="s">
        <v>220</v>
      </c>
      <c r="B7" s="33"/>
      <c r="C7" s="33" t="s">
        <v>355</v>
      </c>
      <c r="D7" s="33" t="s">
        <v>217</v>
      </c>
      <c r="E7" s="168">
        <v>2000</v>
      </c>
      <c r="F7" s="35"/>
      <c r="G7" s="35"/>
      <c r="H7" s="36"/>
      <c r="I7" s="35"/>
      <c r="J7" s="35"/>
      <c r="K7" s="35"/>
      <c r="L7" s="2"/>
      <c r="M7" s="2"/>
    </row>
    <row r="8" spans="1:13" ht="21" customHeight="1">
      <c r="A8" s="33" t="s">
        <v>221</v>
      </c>
      <c r="B8" s="33"/>
      <c r="C8" s="33" t="s">
        <v>478</v>
      </c>
      <c r="D8" s="33" t="s">
        <v>217</v>
      </c>
      <c r="E8" s="34">
        <v>1300</v>
      </c>
      <c r="F8" s="35"/>
      <c r="G8" s="35"/>
      <c r="H8" s="36"/>
      <c r="I8" s="35"/>
      <c r="J8" s="35"/>
      <c r="K8" s="35"/>
      <c r="L8" s="2"/>
      <c r="M8" s="2"/>
    </row>
    <row r="9" spans="1:13" ht="51">
      <c r="A9" s="33" t="s">
        <v>222</v>
      </c>
      <c r="B9" s="33"/>
      <c r="C9" s="33" t="s">
        <v>316</v>
      </c>
      <c r="D9" s="33" t="s">
        <v>217</v>
      </c>
      <c r="E9" s="34">
        <v>700</v>
      </c>
      <c r="F9" s="35"/>
      <c r="G9" s="35"/>
      <c r="H9" s="36"/>
      <c r="I9" s="35"/>
      <c r="J9" s="35"/>
      <c r="K9" s="35"/>
      <c r="L9" s="2"/>
      <c r="M9" s="2"/>
    </row>
    <row r="10" spans="1:13" ht="38.25">
      <c r="A10" s="33" t="s">
        <v>232</v>
      </c>
      <c r="B10" s="33"/>
      <c r="C10" s="33" t="s">
        <v>293</v>
      </c>
      <c r="D10" s="33" t="s">
        <v>233</v>
      </c>
      <c r="E10" s="34">
        <v>260</v>
      </c>
      <c r="F10" s="35"/>
      <c r="G10" s="35"/>
      <c r="H10" s="36"/>
      <c r="I10" s="35"/>
      <c r="J10" s="35"/>
      <c r="K10" s="35"/>
      <c r="L10" s="2"/>
      <c r="M10" s="2"/>
    </row>
    <row r="11" spans="1:13" s="5" customFormat="1" ht="20.25" customHeight="1">
      <c r="A11" s="324" t="s">
        <v>223</v>
      </c>
      <c r="B11" s="325"/>
      <c r="C11" s="325"/>
      <c r="D11" s="325"/>
      <c r="E11" s="325"/>
      <c r="F11" s="326"/>
      <c r="G11" s="169">
        <f>SUM(G3:G10)</f>
        <v>0</v>
      </c>
      <c r="H11" s="44"/>
      <c r="I11" s="169">
        <f>SUM(I3:I10)</f>
        <v>0</v>
      </c>
      <c r="J11" s="169"/>
      <c r="K11" s="169">
        <f>SUM(K3:K10)</f>
        <v>0</v>
      </c>
      <c r="L11" s="4"/>
      <c r="M11" s="4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1" customFormat="1" ht="12.75">
      <c r="A13" s="7" t="s">
        <v>234</v>
      </c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</row>
    <row r="14" spans="1:13" s="1" customFormat="1" ht="12.75">
      <c r="A14" s="7" t="s">
        <v>235</v>
      </c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</row>
    <row r="15" spans="1:13" ht="12.75">
      <c r="A15" s="6" t="s">
        <v>236</v>
      </c>
      <c r="B15" s="6"/>
      <c r="C15" s="6"/>
      <c r="D15" s="6"/>
      <c r="E15" s="6"/>
      <c r="F15" s="6"/>
      <c r="G15" s="6"/>
      <c r="H15" s="6"/>
      <c r="I15" s="6"/>
      <c r="J15" s="6"/>
      <c r="K15" s="2"/>
      <c r="L15" s="2"/>
      <c r="M15" s="2"/>
    </row>
    <row r="16" spans="1:13" ht="12.75">
      <c r="A16" s="6" t="s">
        <v>237</v>
      </c>
      <c r="B16" s="6"/>
      <c r="C16" s="6"/>
      <c r="D16" s="6"/>
      <c r="E16" s="6"/>
      <c r="F16" s="6"/>
      <c r="G16" s="6"/>
      <c r="H16" s="6"/>
      <c r="I16" s="6"/>
      <c r="J16" s="6"/>
      <c r="K16" s="2"/>
      <c r="L16" s="2"/>
      <c r="M16" s="2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2"/>
      <c r="L17" s="2"/>
      <c r="M17" s="2"/>
    </row>
    <row r="18" spans="1:13" s="1" customFormat="1" ht="12.75">
      <c r="A18" s="7" t="s">
        <v>282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</row>
    <row r="19" spans="1:13" ht="12.75">
      <c r="A19" s="6" t="s">
        <v>238</v>
      </c>
      <c r="B19" s="6"/>
      <c r="C19" s="6"/>
      <c r="D19" s="6"/>
      <c r="E19" s="6"/>
      <c r="F19" s="6"/>
      <c r="G19" s="6"/>
      <c r="H19" s="6"/>
      <c r="I19" s="6"/>
      <c r="J19" s="6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7" t="s">
        <v>334</v>
      </c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2"/>
    </row>
    <row r="22" spans="1:13" ht="12.75">
      <c r="A22" s="6" t="s">
        <v>335</v>
      </c>
      <c r="B22" s="6"/>
      <c r="C22" s="6"/>
      <c r="D22" s="6"/>
      <c r="E22" s="6"/>
      <c r="F22" s="2"/>
      <c r="G22" s="2"/>
      <c r="H22" s="2"/>
      <c r="I22" s="2"/>
      <c r="J22" s="2"/>
      <c r="K22" s="2"/>
      <c r="L22" s="2"/>
      <c r="M22" s="2"/>
    </row>
    <row r="23" spans="1:13" ht="12.75">
      <c r="A23" s="6"/>
      <c r="B23" s="6"/>
      <c r="C23" s="6"/>
      <c r="D23" s="6"/>
      <c r="E23" s="6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sheetProtection/>
  <mergeCells count="1">
    <mergeCell ref="A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0">
      <selection activeCell="A1" sqref="A1:L68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5" width="7.125" style="0" customWidth="1"/>
    <col min="6" max="6" width="6.00390625" style="0" customWidth="1"/>
    <col min="7" max="7" width="5.375" style="101" customWidth="1"/>
    <col min="8" max="8" width="9.875" style="101" customWidth="1"/>
    <col min="9" max="9" width="6.375" style="0" customWidth="1"/>
    <col min="10" max="10" width="8.25390625" style="101" customWidth="1"/>
    <col min="11" max="11" width="9.125" style="101" customWidth="1"/>
    <col min="12" max="12" width="12.125" style="101" customWidth="1"/>
  </cols>
  <sheetData>
    <row r="1" spans="1:12" s="7" customFormat="1" ht="12.75">
      <c r="A1" s="31" t="s">
        <v>544</v>
      </c>
      <c r="B1" s="31"/>
      <c r="C1" s="31"/>
      <c r="D1" s="31"/>
      <c r="E1" s="31"/>
      <c r="F1" s="31"/>
      <c r="G1" s="95"/>
      <c r="H1" s="95"/>
      <c r="I1" s="31"/>
      <c r="J1" s="95"/>
      <c r="K1" s="95"/>
      <c r="L1" s="95"/>
    </row>
    <row r="2" spans="1:14" ht="63.75">
      <c r="A2" s="32" t="s">
        <v>207</v>
      </c>
      <c r="B2" s="32" t="s">
        <v>213</v>
      </c>
      <c r="C2" s="32" t="s">
        <v>225</v>
      </c>
      <c r="D2" s="32" t="s">
        <v>229</v>
      </c>
      <c r="E2" s="32" t="s">
        <v>208</v>
      </c>
      <c r="F2" s="32" t="s">
        <v>209</v>
      </c>
      <c r="G2" s="86" t="s">
        <v>210</v>
      </c>
      <c r="H2" s="86" t="s">
        <v>224</v>
      </c>
      <c r="I2" s="32" t="s">
        <v>211</v>
      </c>
      <c r="J2" s="86" t="s">
        <v>212</v>
      </c>
      <c r="K2" s="86" t="s">
        <v>214</v>
      </c>
      <c r="L2" s="86" t="s">
        <v>241</v>
      </c>
      <c r="M2" s="2"/>
      <c r="N2" s="2"/>
    </row>
    <row r="3" spans="1:14" ht="22.5" customHeight="1">
      <c r="A3" s="33" t="s">
        <v>216</v>
      </c>
      <c r="B3" s="33" t="s">
        <v>260</v>
      </c>
      <c r="C3" s="33"/>
      <c r="D3" s="34" t="s">
        <v>269</v>
      </c>
      <c r="E3" s="33" t="s">
        <v>217</v>
      </c>
      <c r="F3" s="34">
        <v>1000</v>
      </c>
      <c r="G3" s="35"/>
      <c r="H3" s="35"/>
      <c r="I3" s="36"/>
      <c r="J3" s="35"/>
      <c r="K3" s="35"/>
      <c r="L3" s="35"/>
      <c r="M3" s="2"/>
      <c r="N3" s="2"/>
    </row>
    <row r="4" spans="1:14" ht="33" customHeight="1">
      <c r="A4" s="33" t="s">
        <v>218</v>
      </c>
      <c r="B4" s="33" t="s">
        <v>242</v>
      </c>
      <c r="C4" s="33"/>
      <c r="D4" s="33" t="s">
        <v>324</v>
      </c>
      <c r="E4" s="33" t="s">
        <v>217</v>
      </c>
      <c r="F4" s="34">
        <v>500</v>
      </c>
      <c r="G4" s="35"/>
      <c r="H4" s="35"/>
      <c r="I4" s="36"/>
      <c r="J4" s="35"/>
      <c r="K4" s="35"/>
      <c r="L4" s="35"/>
      <c r="M4" s="2"/>
      <c r="N4" s="2"/>
    </row>
    <row r="5" spans="1:14" ht="36.75" customHeight="1">
      <c r="A5" s="33" t="s">
        <v>219</v>
      </c>
      <c r="B5" s="33" t="s">
        <v>260</v>
      </c>
      <c r="C5" s="34"/>
      <c r="D5" s="34" t="s">
        <v>326</v>
      </c>
      <c r="E5" s="34" t="s">
        <v>217</v>
      </c>
      <c r="F5" s="34">
        <v>600</v>
      </c>
      <c r="G5" s="35"/>
      <c r="H5" s="35"/>
      <c r="I5" s="36"/>
      <c r="J5" s="35"/>
      <c r="K5" s="35"/>
      <c r="L5" s="35"/>
      <c r="M5" s="2"/>
      <c r="N5" s="2"/>
    </row>
    <row r="6" spans="1:14" ht="36.75" customHeight="1">
      <c r="A6" s="33" t="s">
        <v>227</v>
      </c>
      <c r="B6" s="34" t="s">
        <v>274</v>
      </c>
      <c r="C6" s="34"/>
      <c r="D6" s="34" t="s">
        <v>292</v>
      </c>
      <c r="E6" s="34" t="s">
        <v>217</v>
      </c>
      <c r="F6" s="34">
        <v>2000</v>
      </c>
      <c r="G6" s="35"/>
      <c r="H6" s="35"/>
      <c r="I6" s="36"/>
      <c r="J6" s="35"/>
      <c r="K6" s="35"/>
      <c r="L6" s="35"/>
      <c r="M6" s="2"/>
      <c r="N6" s="2"/>
    </row>
    <row r="7" spans="1:14" ht="30.75" customHeight="1">
      <c r="A7" s="33" t="s">
        <v>220</v>
      </c>
      <c r="B7" s="34" t="s">
        <v>274</v>
      </c>
      <c r="C7" s="34"/>
      <c r="D7" s="34" t="s">
        <v>498</v>
      </c>
      <c r="E7" s="34" t="s">
        <v>217</v>
      </c>
      <c r="F7" s="34">
        <v>2400</v>
      </c>
      <c r="G7" s="35"/>
      <c r="H7" s="35"/>
      <c r="I7" s="36"/>
      <c r="J7" s="35"/>
      <c r="K7" s="35"/>
      <c r="L7" s="35"/>
      <c r="M7" s="2"/>
      <c r="N7" s="2"/>
    </row>
    <row r="8" spans="1:14" ht="66.75" customHeight="1">
      <c r="A8" s="33" t="s">
        <v>221</v>
      </c>
      <c r="B8" s="34" t="s">
        <v>480</v>
      </c>
      <c r="C8" s="34"/>
      <c r="D8" s="34" t="s">
        <v>379</v>
      </c>
      <c r="E8" s="34" t="s">
        <v>354</v>
      </c>
      <c r="F8" s="34">
        <v>300</v>
      </c>
      <c r="G8" s="35"/>
      <c r="H8" s="35"/>
      <c r="I8" s="36"/>
      <c r="J8" s="35"/>
      <c r="K8" s="35"/>
      <c r="L8" s="35"/>
      <c r="M8" s="2"/>
      <c r="N8" s="2"/>
    </row>
    <row r="9" spans="1:14" ht="66.75" customHeight="1">
      <c r="A9" s="33" t="s">
        <v>222</v>
      </c>
      <c r="B9" s="34" t="s">
        <v>274</v>
      </c>
      <c r="C9" s="34"/>
      <c r="D9" s="34" t="s">
        <v>374</v>
      </c>
      <c r="E9" s="34" t="s">
        <v>354</v>
      </c>
      <c r="F9" s="34">
        <v>800</v>
      </c>
      <c r="G9" s="35"/>
      <c r="H9" s="35"/>
      <c r="I9" s="36"/>
      <c r="J9" s="35"/>
      <c r="K9" s="35"/>
      <c r="L9" s="35"/>
      <c r="M9" s="2"/>
      <c r="N9" s="2"/>
    </row>
    <row r="10" spans="1:14" ht="64.5" customHeight="1">
      <c r="A10" s="33" t="s">
        <v>232</v>
      </c>
      <c r="B10" s="33" t="s">
        <v>242</v>
      </c>
      <c r="C10" s="33"/>
      <c r="D10" s="148" t="s">
        <v>165</v>
      </c>
      <c r="E10" s="33" t="s">
        <v>217</v>
      </c>
      <c r="F10" s="33">
        <v>300</v>
      </c>
      <c r="G10" s="79"/>
      <c r="H10" s="79"/>
      <c r="I10" s="128"/>
      <c r="J10" s="79"/>
      <c r="K10" s="79"/>
      <c r="L10" s="79"/>
      <c r="M10" s="2"/>
      <c r="N10" s="2"/>
    </row>
    <row r="11" spans="1:14" s="1" customFormat="1" ht="12.75">
      <c r="A11" s="340" t="s">
        <v>390</v>
      </c>
      <c r="B11" s="341"/>
      <c r="C11" s="341"/>
      <c r="D11" s="341"/>
      <c r="E11" s="97"/>
      <c r="F11" s="97"/>
      <c r="G11" s="98"/>
      <c r="H11" s="98">
        <f>SUM(H3:H10)</f>
        <v>0</v>
      </c>
      <c r="I11" s="97"/>
      <c r="J11" s="98">
        <f>SUM(J3:J10)</f>
        <v>0</v>
      </c>
      <c r="K11" s="98"/>
      <c r="L11" s="99">
        <f>SUM(L3:L10)</f>
        <v>0</v>
      </c>
      <c r="M11" s="8"/>
      <c r="N11" s="8"/>
    </row>
    <row r="12" spans="1:14" s="1" customFormat="1" ht="18.75">
      <c r="A12" s="54"/>
      <c r="B12" s="7"/>
      <c r="C12" s="7"/>
      <c r="D12" s="7"/>
      <c r="E12" s="7"/>
      <c r="F12" s="7"/>
      <c r="G12" s="76"/>
      <c r="H12" s="76"/>
      <c r="I12" s="7"/>
      <c r="J12" s="76"/>
      <c r="K12" s="76"/>
      <c r="L12" s="76"/>
      <c r="M12" s="8"/>
      <c r="N12" s="8"/>
    </row>
    <row r="13" spans="1:14" s="1" customFormat="1" ht="12.75">
      <c r="A13" s="7" t="s">
        <v>340</v>
      </c>
      <c r="B13" s="7"/>
      <c r="C13" s="7"/>
      <c r="D13" s="7"/>
      <c r="E13" s="7"/>
      <c r="F13" s="7"/>
      <c r="G13" s="76"/>
      <c r="H13" s="76"/>
      <c r="I13" s="7"/>
      <c r="J13" s="76"/>
      <c r="K13" s="76"/>
      <c r="L13" s="76"/>
      <c r="M13" s="8"/>
      <c r="N13" s="8"/>
    </row>
    <row r="14" spans="1:14" s="1" customFormat="1" ht="12.75">
      <c r="A14" s="7" t="s">
        <v>153</v>
      </c>
      <c r="B14" s="7"/>
      <c r="C14" s="7"/>
      <c r="D14" s="7"/>
      <c r="E14" s="7"/>
      <c r="F14" s="7"/>
      <c r="G14" s="76"/>
      <c r="H14" s="76"/>
      <c r="I14" s="7"/>
      <c r="J14" s="76"/>
      <c r="K14" s="76"/>
      <c r="L14" s="76"/>
      <c r="M14" s="8"/>
      <c r="N14" s="8"/>
    </row>
    <row r="15" spans="1:14" ht="12.75">
      <c r="A15" s="6" t="s">
        <v>278</v>
      </c>
      <c r="B15" s="6"/>
      <c r="C15" s="6"/>
      <c r="D15" s="6"/>
      <c r="E15" s="6"/>
      <c r="F15" s="6"/>
      <c r="G15" s="119"/>
      <c r="H15" s="119"/>
      <c r="I15" s="6"/>
      <c r="J15" s="119"/>
      <c r="K15" s="119"/>
      <c r="L15" s="119"/>
      <c r="M15" s="2"/>
      <c r="N15" s="2"/>
    </row>
    <row r="16" spans="1:14" ht="12.75">
      <c r="A16" s="6" t="s">
        <v>271</v>
      </c>
      <c r="B16" s="6"/>
      <c r="C16" s="6"/>
      <c r="D16" s="6"/>
      <c r="E16" s="6"/>
      <c r="F16" s="6"/>
      <c r="G16" s="119"/>
      <c r="H16" s="119"/>
      <c r="I16" s="6"/>
      <c r="J16" s="119"/>
      <c r="K16" s="119"/>
      <c r="L16" s="119"/>
      <c r="M16" s="2"/>
      <c r="N16" s="2"/>
    </row>
    <row r="17" spans="1:14" ht="12.75">
      <c r="A17" s="6" t="s">
        <v>284</v>
      </c>
      <c r="B17" s="6"/>
      <c r="C17" s="6"/>
      <c r="D17" s="6"/>
      <c r="E17" s="6"/>
      <c r="F17" s="6"/>
      <c r="G17" s="119"/>
      <c r="H17" s="119"/>
      <c r="I17" s="6"/>
      <c r="J17" s="119"/>
      <c r="K17" s="119"/>
      <c r="L17" s="119"/>
      <c r="M17" s="2"/>
      <c r="N17" s="2"/>
    </row>
    <row r="18" spans="1:12" ht="12.75">
      <c r="A18" s="6"/>
      <c r="B18" s="6"/>
      <c r="C18" s="6"/>
      <c r="D18" s="6"/>
      <c r="E18" s="6"/>
      <c r="F18" s="6"/>
      <c r="G18" s="119"/>
      <c r="H18" s="119"/>
      <c r="I18" s="6"/>
      <c r="J18" s="119"/>
      <c r="K18" s="119"/>
      <c r="L18" s="119"/>
    </row>
    <row r="20" spans="1:11" ht="12.75">
      <c r="A20" s="7" t="s">
        <v>154</v>
      </c>
      <c r="B20" s="7"/>
      <c r="C20" s="7"/>
      <c r="D20" s="7"/>
      <c r="E20" s="7"/>
      <c r="F20" s="7"/>
      <c r="G20" s="76"/>
      <c r="H20" s="76"/>
      <c r="I20" s="7"/>
      <c r="J20" s="76"/>
      <c r="K20" s="76"/>
    </row>
    <row r="21" spans="1:11" ht="12.75">
      <c r="A21" s="10" t="s">
        <v>325</v>
      </c>
      <c r="B21" s="10"/>
      <c r="C21" s="10"/>
      <c r="D21" s="10"/>
      <c r="E21" s="10"/>
      <c r="F21" s="10"/>
      <c r="G21" s="120"/>
      <c r="H21" s="120"/>
      <c r="I21" s="10"/>
      <c r="J21" s="120"/>
      <c r="K21" s="120"/>
    </row>
    <row r="22" spans="1:11" ht="12.75">
      <c r="A22" s="6" t="s">
        <v>285</v>
      </c>
      <c r="B22" s="6"/>
      <c r="C22" s="6"/>
      <c r="D22" s="6"/>
      <c r="E22" s="6"/>
      <c r="F22" s="6"/>
      <c r="G22" s="119"/>
      <c r="H22" s="119"/>
      <c r="I22" s="6"/>
      <c r="J22" s="119"/>
      <c r="K22" s="119"/>
    </row>
    <row r="23" spans="1:11" ht="12.75">
      <c r="A23" s="6" t="s">
        <v>279</v>
      </c>
      <c r="B23" s="6"/>
      <c r="C23" s="6"/>
      <c r="D23" s="6"/>
      <c r="E23" s="6"/>
      <c r="F23" s="6"/>
      <c r="G23" s="119"/>
      <c r="H23" s="119"/>
      <c r="I23" s="6"/>
      <c r="J23" s="119"/>
      <c r="K23" s="119"/>
    </row>
    <row r="24" spans="1:11" ht="12.75">
      <c r="A24" s="6" t="s">
        <v>286</v>
      </c>
      <c r="B24" s="6"/>
      <c r="C24" s="6"/>
      <c r="D24" s="6"/>
      <c r="E24" s="6"/>
      <c r="F24" s="6"/>
      <c r="G24" s="119"/>
      <c r="H24" s="119"/>
      <c r="I24" s="6"/>
      <c r="J24" s="119"/>
      <c r="K24" s="119"/>
    </row>
    <row r="25" spans="1:11" ht="12.75">
      <c r="A25" s="6" t="s">
        <v>283</v>
      </c>
      <c r="B25" s="6"/>
      <c r="C25" s="6"/>
      <c r="D25" s="6"/>
      <c r="E25" s="6"/>
      <c r="F25" s="6"/>
      <c r="G25" s="119"/>
      <c r="H25" s="119"/>
      <c r="I25" s="6"/>
      <c r="J25" s="119"/>
      <c r="K25" s="119"/>
    </row>
    <row r="26" spans="1:4" ht="12.75">
      <c r="A26" s="6" t="s">
        <v>288</v>
      </c>
      <c r="B26" s="6"/>
      <c r="C26" s="6"/>
      <c r="D26" s="6"/>
    </row>
    <row r="27" ht="12.75">
      <c r="A27" s="6" t="s">
        <v>280</v>
      </c>
    </row>
    <row r="28" spans="1:11" ht="12.75">
      <c r="A28" s="6" t="s">
        <v>313</v>
      </c>
      <c r="E28" s="6"/>
      <c r="F28" s="6"/>
      <c r="G28" s="119"/>
      <c r="H28" s="119"/>
      <c r="I28" s="6"/>
      <c r="J28" s="119"/>
      <c r="K28" s="119"/>
    </row>
    <row r="29" spans="1:11" ht="12.75">
      <c r="A29" s="6" t="s">
        <v>281</v>
      </c>
      <c r="B29" s="6"/>
      <c r="C29" s="6"/>
      <c r="D29" s="6"/>
      <c r="E29" s="6"/>
      <c r="F29" s="6"/>
      <c r="G29" s="119"/>
      <c r="H29" s="119"/>
      <c r="I29" s="6"/>
      <c r="J29" s="119"/>
      <c r="K29" s="119"/>
    </row>
    <row r="31" spans="1:10" ht="12.75">
      <c r="A31" s="7" t="s">
        <v>155</v>
      </c>
      <c r="B31" s="7"/>
      <c r="C31" s="7"/>
      <c r="D31" s="7"/>
      <c r="E31" s="7"/>
      <c r="F31" s="7"/>
      <c r="G31" s="76"/>
      <c r="H31" s="76"/>
      <c r="I31" s="7"/>
      <c r="J31" s="76"/>
    </row>
    <row r="32" spans="1:10" ht="12.75">
      <c r="A32" s="10" t="s">
        <v>327</v>
      </c>
      <c r="B32" s="10"/>
      <c r="C32" s="10"/>
      <c r="D32" s="10"/>
      <c r="E32" s="10"/>
      <c r="F32" s="10"/>
      <c r="G32" s="120"/>
      <c r="H32" s="120"/>
      <c r="I32" s="10"/>
      <c r="J32" s="120"/>
    </row>
    <row r="33" spans="1:10" ht="12.75">
      <c r="A33" s="6" t="s">
        <v>328</v>
      </c>
      <c r="B33" s="6"/>
      <c r="C33" s="6"/>
      <c r="D33" s="6"/>
      <c r="E33" s="6"/>
      <c r="F33" s="6"/>
      <c r="G33" s="119"/>
      <c r="H33" s="119"/>
      <c r="I33" s="6"/>
      <c r="J33" s="119"/>
    </row>
    <row r="34" spans="1:10" ht="12.75">
      <c r="A34" s="6" t="s">
        <v>329</v>
      </c>
      <c r="B34" s="6"/>
      <c r="C34" s="6"/>
      <c r="D34" s="6"/>
      <c r="E34" s="6"/>
      <c r="F34" s="6"/>
      <c r="G34" s="119"/>
      <c r="H34" s="119"/>
      <c r="I34" s="6"/>
      <c r="J34" s="119"/>
    </row>
    <row r="35" spans="1:12" s="22" customFormat="1" ht="12.75">
      <c r="A35" s="10" t="s">
        <v>337</v>
      </c>
      <c r="B35" s="10"/>
      <c r="C35" s="10"/>
      <c r="D35" s="10"/>
      <c r="E35" s="10"/>
      <c r="F35" s="10"/>
      <c r="G35" s="120"/>
      <c r="H35" s="120"/>
      <c r="I35" s="10"/>
      <c r="J35" s="120"/>
      <c r="K35" s="103"/>
      <c r="L35" s="103"/>
    </row>
    <row r="36" spans="1:10" ht="12.75">
      <c r="A36" s="6" t="s">
        <v>338</v>
      </c>
      <c r="B36" s="6"/>
      <c r="C36" s="6"/>
      <c r="D36" s="6"/>
      <c r="E36" s="6"/>
      <c r="F36" s="6"/>
      <c r="G36" s="119"/>
      <c r="H36" s="119"/>
      <c r="I36" s="6"/>
      <c r="J36" s="119"/>
    </row>
    <row r="37" spans="1:4" ht="12.75">
      <c r="A37" s="6" t="s">
        <v>330</v>
      </c>
      <c r="B37" s="6"/>
      <c r="C37" s="6"/>
      <c r="D37" s="6"/>
    </row>
    <row r="38" spans="1:4" ht="12.75">
      <c r="A38" s="6"/>
      <c r="B38" s="6"/>
      <c r="C38" s="6"/>
      <c r="D38" s="6"/>
    </row>
    <row r="39" spans="1:10" ht="12.75">
      <c r="A39" s="20" t="s">
        <v>98</v>
      </c>
      <c r="B39" s="21"/>
      <c r="C39" s="20"/>
      <c r="D39" s="21"/>
      <c r="E39" s="6"/>
      <c r="F39" s="6"/>
      <c r="G39" s="119"/>
      <c r="H39" s="119"/>
      <c r="I39" s="6"/>
      <c r="J39" s="119"/>
    </row>
    <row r="40" spans="1:10" ht="12.75">
      <c r="A40" s="6" t="s">
        <v>339</v>
      </c>
      <c r="B40" s="6"/>
      <c r="C40" s="6"/>
      <c r="D40" s="6"/>
      <c r="E40" s="6"/>
      <c r="F40" s="6"/>
      <c r="G40" s="119"/>
      <c r="H40" s="119"/>
      <c r="I40" s="6"/>
      <c r="J40" s="119"/>
    </row>
    <row r="41" ht="12.75">
      <c r="A41" t="s">
        <v>331</v>
      </c>
    </row>
    <row r="42" ht="12.75">
      <c r="A42" t="s">
        <v>332</v>
      </c>
    </row>
    <row r="43" ht="12.75">
      <c r="A43" t="s">
        <v>333</v>
      </c>
    </row>
    <row r="44" spans="1:4" ht="12.75">
      <c r="A44" s="6"/>
      <c r="B44" s="6"/>
      <c r="C44" s="6"/>
      <c r="D44" s="6"/>
    </row>
    <row r="45" spans="1:4" ht="12.75">
      <c r="A45" s="6"/>
      <c r="B45" s="6"/>
      <c r="C45" s="6"/>
      <c r="D45" s="6"/>
    </row>
    <row r="46" spans="1:10" ht="12.75">
      <c r="A46" s="20" t="s">
        <v>481</v>
      </c>
      <c r="B46" s="21"/>
      <c r="C46" s="20"/>
      <c r="D46" s="21"/>
      <c r="E46" s="6"/>
      <c r="F46" s="6"/>
      <c r="G46" s="119"/>
      <c r="H46" s="119"/>
      <c r="I46" s="6"/>
      <c r="J46" s="119"/>
    </row>
    <row r="47" spans="1:10" ht="12.75">
      <c r="A47" s="6" t="s">
        <v>365</v>
      </c>
      <c r="B47" s="6"/>
      <c r="C47" s="6"/>
      <c r="D47" s="6"/>
      <c r="E47" s="6"/>
      <c r="F47" s="6"/>
      <c r="G47" s="119"/>
      <c r="H47" s="119"/>
      <c r="I47" s="6"/>
      <c r="J47" s="119"/>
    </row>
    <row r="48" ht="12.75">
      <c r="A48" t="s">
        <v>366</v>
      </c>
    </row>
    <row r="49" ht="12.75">
      <c r="A49" t="s">
        <v>367</v>
      </c>
    </row>
    <row r="50" ht="12.75">
      <c r="A50" t="s">
        <v>368</v>
      </c>
    </row>
    <row r="51" ht="12.75">
      <c r="A51" t="s">
        <v>369</v>
      </c>
    </row>
    <row r="52" ht="12.75">
      <c r="A52" t="s">
        <v>370</v>
      </c>
    </row>
    <row r="55" spans="1:12" s="21" customFormat="1" ht="14.25" customHeight="1">
      <c r="A55" s="21" t="s">
        <v>156</v>
      </c>
      <c r="G55" s="121"/>
      <c r="H55" s="121"/>
      <c r="J55" s="121"/>
      <c r="K55" s="121"/>
      <c r="L55" s="121"/>
    </row>
    <row r="57" ht="12.75">
      <c r="A57" s="45" t="s">
        <v>160</v>
      </c>
    </row>
    <row r="58" ht="12.75">
      <c r="A58" s="45" t="s">
        <v>161</v>
      </c>
    </row>
    <row r="59" ht="12.75">
      <c r="A59" s="45" t="s">
        <v>163</v>
      </c>
    </row>
    <row r="60" ht="12.75">
      <c r="A60" s="45" t="s">
        <v>164</v>
      </c>
    </row>
    <row r="61" ht="12.75">
      <c r="A61" s="45" t="s">
        <v>162</v>
      </c>
    </row>
  </sheetData>
  <sheetProtection/>
  <mergeCells count="1">
    <mergeCell ref="A11:D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4" sqref="F4:K20"/>
    </sheetView>
  </sheetViews>
  <sheetFormatPr defaultColWidth="9.00390625" defaultRowHeight="12.75"/>
  <cols>
    <col min="1" max="1" width="4.75390625" style="0" customWidth="1"/>
    <col min="2" max="2" width="11.875" style="0" customWidth="1"/>
    <col min="3" max="3" width="51.875" style="0" customWidth="1"/>
    <col min="4" max="4" width="6.75390625" style="0" customWidth="1"/>
    <col min="5" max="5" width="6.00390625" style="0" customWidth="1"/>
    <col min="6" max="6" width="7.375" style="101" customWidth="1"/>
    <col min="7" max="7" width="10.125" style="101" customWidth="1"/>
    <col min="8" max="8" width="5.625" style="0" customWidth="1"/>
    <col min="9" max="9" width="7.875" style="101" customWidth="1"/>
    <col min="10" max="10" width="7.625" style="101" customWidth="1"/>
    <col min="11" max="11" width="12.25390625" style="101" customWidth="1"/>
    <col min="12" max="12" width="11.625" style="0" customWidth="1"/>
  </cols>
  <sheetData>
    <row r="1" spans="1:10" ht="12.75">
      <c r="A1" s="6"/>
      <c r="B1" s="6"/>
      <c r="C1" s="6"/>
      <c r="E1" s="7"/>
      <c r="F1" s="76"/>
      <c r="G1" s="76"/>
      <c r="H1" s="17"/>
      <c r="I1" s="76"/>
      <c r="J1" s="76"/>
    </row>
    <row r="2" spans="1:2" ht="12.75">
      <c r="A2" s="21"/>
      <c r="B2" s="21" t="s">
        <v>308</v>
      </c>
    </row>
    <row r="3" spans="1:11" ht="38.25">
      <c r="A3" s="30" t="s">
        <v>207</v>
      </c>
      <c r="B3" s="30" t="s">
        <v>225</v>
      </c>
      <c r="C3" s="30" t="s">
        <v>229</v>
      </c>
      <c r="D3" s="30" t="s">
        <v>208</v>
      </c>
      <c r="E3" s="30" t="s">
        <v>209</v>
      </c>
      <c r="F3" s="77" t="s">
        <v>210</v>
      </c>
      <c r="G3" s="77" t="s">
        <v>215</v>
      </c>
      <c r="H3" s="30" t="s">
        <v>211</v>
      </c>
      <c r="I3" s="77" t="s">
        <v>212</v>
      </c>
      <c r="J3" s="77" t="s">
        <v>214</v>
      </c>
      <c r="K3" s="77" t="s">
        <v>388</v>
      </c>
    </row>
    <row r="4" spans="1:11" ht="192.75" customHeight="1">
      <c r="A4" s="3" t="s">
        <v>216</v>
      </c>
      <c r="B4" s="3"/>
      <c r="C4" s="56" t="s">
        <v>305</v>
      </c>
      <c r="D4" s="3" t="s">
        <v>389</v>
      </c>
      <c r="E4" s="3">
        <v>60</v>
      </c>
      <c r="F4" s="100"/>
      <c r="G4" s="100"/>
      <c r="H4" s="9"/>
      <c r="I4" s="100"/>
      <c r="J4" s="100"/>
      <c r="K4" s="100"/>
    </row>
    <row r="5" spans="1:11" ht="196.5" customHeight="1">
      <c r="A5" s="3" t="s">
        <v>218</v>
      </c>
      <c r="B5" s="3"/>
      <c r="C5" s="248" t="s">
        <v>306</v>
      </c>
      <c r="D5" s="3" t="s">
        <v>389</v>
      </c>
      <c r="E5" s="3">
        <v>6</v>
      </c>
      <c r="F5" s="100"/>
      <c r="G5" s="100"/>
      <c r="H5" s="9"/>
      <c r="I5" s="100"/>
      <c r="J5" s="100"/>
      <c r="K5" s="100"/>
    </row>
    <row r="6" spans="1:11" ht="104.25" customHeight="1">
      <c r="A6" s="3" t="s">
        <v>219</v>
      </c>
      <c r="B6" s="3"/>
      <c r="C6" s="248" t="s">
        <v>309</v>
      </c>
      <c r="D6" s="3" t="s">
        <v>389</v>
      </c>
      <c r="E6" s="3">
        <v>10</v>
      </c>
      <c r="F6" s="100"/>
      <c r="G6" s="100"/>
      <c r="H6" s="9"/>
      <c r="I6" s="100"/>
      <c r="J6" s="100"/>
      <c r="K6" s="100"/>
    </row>
    <row r="7" spans="1:11" ht="104.25" customHeight="1">
      <c r="A7" s="3" t="s">
        <v>227</v>
      </c>
      <c r="B7" s="3"/>
      <c r="C7" s="262" t="s">
        <v>609</v>
      </c>
      <c r="D7" s="3" t="s">
        <v>389</v>
      </c>
      <c r="E7" s="3">
        <v>20</v>
      </c>
      <c r="F7" s="100"/>
      <c r="G7" s="100"/>
      <c r="H7" s="9"/>
      <c r="I7" s="100"/>
      <c r="J7" s="100"/>
      <c r="K7" s="100"/>
    </row>
    <row r="8" spans="1:11" ht="158.25" customHeight="1">
      <c r="A8" s="3" t="s">
        <v>220</v>
      </c>
      <c r="B8" s="3"/>
      <c r="C8" s="248" t="s">
        <v>68</v>
      </c>
      <c r="D8" s="3" t="s">
        <v>389</v>
      </c>
      <c r="E8" s="3">
        <v>15</v>
      </c>
      <c r="F8" s="100"/>
      <c r="G8" s="100"/>
      <c r="H8" s="9"/>
      <c r="I8" s="100"/>
      <c r="J8" s="100"/>
      <c r="K8" s="100"/>
    </row>
    <row r="9" spans="1:11" ht="137.25" customHeight="1">
      <c r="A9" s="3" t="s">
        <v>221</v>
      </c>
      <c r="B9" s="3"/>
      <c r="C9" s="246" t="s">
        <v>69</v>
      </c>
      <c r="D9" s="3" t="s">
        <v>217</v>
      </c>
      <c r="E9" s="3">
        <v>5</v>
      </c>
      <c r="F9" s="100"/>
      <c r="G9" s="100"/>
      <c r="H9" s="9"/>
      <c r="I9" s="100"/>
      <c r="J9" s="100"/>
      <c r="K9" s="100"/>
    </row>
    <row r="10" spans="1:11" ht="150" customHeight="1">
      <c r="A10" s="3" t="s">
        <v>222</v>
      </c>
      <c r="B10" s="3"/>
      <c r="C10" s="248" t="s">
        <v>70</v>
      </c>
      <c r="D10" s="3" t="s">
        <v>389</v>
      </c>
      <c r="E10" s="3">
        <v>9</v>
      </c>
      <c r="F10" s="100"/>
      <c r="G10" s="100"/>
      <c r="H10" s="9"/>
      <c r="I10" s="100"/>
      <c r="J10" s="100"/>
      <c r="K10" s="100"/>
    </row>
    <row r="11" spans="1:11" ht="72" customHeight="1">
      <c r="A11" s="3" t="s">
        <v>232</v>
      </c>
      <c r="B11" s="3"/>
      <c r="C11" s="247" t="s">
        <v>71</v>
      </c>
      <c r="D11" s="3" t="s">
        <v>389</v>
      </c>
      <c r="E11" s="3">
        <v>30</v>
      </c>
      <c r="F11" s="100"/>
      <c r="G11" s="100"/>
      <c r="H11" s="9"/>
      <c r="I11" s="100"/>
      <c r="J11" s="100"/>
      <c r="K11" s="100"/>
    </row>
    <row r="12" spans="1:11" ht="217.5" customHeight="1">
      <c r="A12" s="3" t="s">
        <v>203</v>
      </c>
      <c r="B12" s="3"/>
      <c r="C12" s="250" t="s">
        <v>97</v>
      </c>
      <c r="D12" s="3" t="s">
        <v>389</v>
      </c>
      <c r="E12" s="3">
        <v>3</v>
      </c>
      <c r="F12" s="100"/>
      <c r="G12" s="100"/>
      <c r="H12" s="9"/>
      <c r="I12" s="100"/>
      <c r="J12" s="100"/>
      <c r="K12" s="100"/>
    </row>
    <row r="13" spans="1:12" s="190" customFormat="1" ht="156.75" customHeight="1">
      <c r="A13" s="197" t="s">
        <v>204</v>
      </c>
      <c r="B13" s="197"/>
      <c r="C13" s="248" t="s">
        <v>101</v>
      </c>
      <c r="D13" s="198" t="s">
        <v>389</v>
      </c>
      <c r="E13" s="3">
        <v>6</v>
      </c>
      <c r="F13" s="100"/>
      <c r="G13" s="100"/>
      <c r="H13" s="9"/>
      <c r="I13" s="100"/>
      <c r="J13" s="100"/>
      <c r="K13" s="100"/>
      <c r="L13" s="22"/>
    </row>
    <row r="14" spans="1:11" ht="182.25" customHeight="1">
      <c r="A14" s="55" t="s">
        <v>205</v>
      </c>
      <c r="B14" s="3"/>
      <c r="C14" s="246" t="s">
        <v>102</v>
      </c>
      <c r="D14" s="3" t="s">
        <v>389</v>
      </c>
      <c r="E14" s="3">
        <v>2</v>
      </c>
      <c r="F14" s="100"/>
      <c r="G14" s="100"/>
      <c r="H14" s="9"/>
      <c r="I14" s="100"/>
      <c r="J14" s="100"/>
      <c r="K14" s="100"/>
    </row>
    <row r="15" spans="1:11" ht="176.25" customHeight="1">
      <c r="A15" s="55" t="s">
        <v>571</v>
      </c>
      <c r="B15" s="3"/>
      <c r="C15" s="251" t="s">
        <v>157</v>
      </c>
      <c r="D15" s="3" t="s">
        <v>389</v>
      </c>
      <c r="E15" s="3">
        <v>8</v>
      </c>
      <c r="F15" s="100"/>
      <c r="G15" s="100"/>
      <c r="H15" s="9"/>
      <c r="I15" s="100"/>
      <c r="J15" s="100"/>
      <c r="K15" s="100"/>
    </row>
    <row r="16" spans="1:11" ht="187.5" customHeight="1">
      <c r="A16" s="55" t="s">
        <v>571</v>
      </c>
      <c r="B16" s="3"/>
      <c r="C16" s="251" t="s">
        <v>158</v>
      </c>
      <c r="D16" s="3" t="s">
        <v>389</v>
      </c>
      <c r="E16" s="3">
        <v>8</v>
      </c>
      <c r="F16" s="100"/>
      <c r="G16" s="100"/>
      <c r="H16" s="9"/>
      <c r="I16" s="100"/>
      <c r="J16" s="100"/>
      <c r="K16" s="100"/>
    </row>
    <row r="17" spans="1:11" ht="147" customHeight="1">
      <c r="A17" s="55" t="s">
        <v>573</v>
      </c>
      <c r="B17" s="3"/>
      <c r="C17" s="249" t="s">
        <v>307</v>
      </c>
      <c r="D17" s="3" t="s">
        <v>389</v>
      </c>
      <c r="E17" s="3">
        <v>6</v>
      </c>
      <c r="F17" s="100"/>
      <c r="G17" s="100"/>
      <c r="H17" s="9"/>
      <c r="I17" s="100"/>
      <c r="J17" s="100"/>
      <c r="K17" s="100"/>
    </row>
    <row r="18" spans="1:11" ht="141" customHeight="1">
      <c r="A18" s="3" t="s">
        <v>575</v>
      </c>
      <c r="B18" s="3"/>
      <c r="C18" s="248" t="s">
        <v>159</v>
      </c>
      <c r="D18" s="3" t="s">
        <v>389</v>
      </c>
      <c r="E18" s="3">
        <v>6</v>
      </c>
      <c r="F18" s="100"/>
      <c r="G18" s="100"/>
      <c r="H18" s="9"/>
      <c r="I18" s="100"/>
      <c r="J18" s="100"/>
      <c r="K18" s="100"/>
    </row>
    <row r="19" spans="1:11" ht="141" customHeight="1">
      <c r="A19" s="55" t="s">
        <v>577</v>
      </c>
      <c r="B19" s="3"/>
      <c r="C19" s="263" t="s">
        <v>0</v>
      </c>
      <c r="D19" s="3" t="s">
        <v>217</v>
      </c>
      <c r="E19" s="3">
        <v>10</v>
      </c>
      <c r="F19" s="100"/>
      <c r="G19" s="100"/>
      <c r="H19" s="9"/>
      <c r="I19" s="100"/>
      <c r="J19" s="100"/>
      <c r="K19" s="100"/>
    </row>
    <row r="20" spans="1:11" ht="69" customHeight="1">
      <c r="A20" s="55" t="s">
        <v>579</v>
      </c>
      <c r="B20" s="3"/>
      <c r="C20" s="264" t="s">
        <v>1</v>
      </c>
      <c r="D20" s="3" t="s">
        <v>217</v>
      </c>
      <c r="E20" s="3">
        <v>10</v>
      </c>
      <c r="F20" s="100"/>
      <c r="G20" s="100"/>
      <c r="H20" s="9"/>
      <c r="I20" s="100"/>
      <c r="J20" s="100"/>
      <c r="K20" s="100"/>
    </row>
    <row r="21" spans="1:11" ht="12.75">
      <c r="A21" s="355" t="s">
        <v>390</v>
      </c>
      <c r="B21" s="356"/>
      <c r="C21" s="356"/>
      <c r="D21" s="356"/>
      <c r="E21" s="356"/>
      <c r="F21" s="357"/>
      <c r="G21" s="77">
        <f>SUM(G4:G20)</f>
        <v>0</v>
      </c>
      <c r="H21" s="30"/>
      <c r="I21" s="77">
        <f>SUM(I4:I20)</f>
        <v>0</v>
      </c>
      <c r="J21" s="77"/>
      <c r="K21" s="77">
        <f>SUM(K4:K20)</f>
        <v>0</v>
      </c>
    </row>
    <row r="25" spans="1:3" ht="12.75">
      <c r="A25" s="19"/>
      <c r="B25" s="19"/>
      <c r="C25" s="19"/>
    </row>
  </sheetData>
  <sheetProtection/>
  <mergeCells count="1">
    <mergeCell ref="A21:F21"/>
  </mergeCells>
  <printOptions/>
  <pageMargins left="0.7480314960629921" right="0.7480314960629921" top="0.3937007874015748" bottom="0.3937007874015748" header="0" footer="0"/>
  <pageSetup fitToHeight="0" fitToWidth="0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4.75390625" style="0" customWidth="1"/>
    <col min="2" max="2" width="12.00390625" style="0" customWidth="1"/>
    <col min="3" max="3" width="46.25390625" style="0" customWidth="1"/>
    <col min="4" max="4" width="5.875" style="0" customWidth="1"/>
    <col min="5" max="5" width="5.125" style="0" customWidth="1"/>
    <col min="6" max="6" width="9.25390625" style="101" customWidth="1"/>
    <col min="7" max="7" width="11.00390625" style="101" customWidth="1"/>
    <col min="8" max="8" width="8.125" style="0" customWidth="1"/>
    <col min="9" max="9" width="9.00390625" style="101" customWidth="1"/>
    <col min="10" max="10" width="8.25390625" style="101" customWidth="1"/>
    <col min="11" max="11" width="10.125" style="101" customWidth="1"/>
  </cols>
  <sheetData>
    <row r="1" spans="1:10" ht="12.75">
      <c r="A1" s="6"/>
      <c r="B1" s="6"/>
      <c r="C1" s="6"/>
      <c r="E1" s="21"/>
      <c r="F1" s="21"/>
      <c r="G1" s="21"/>
      <c r="H1" s="17"/>
      <c r="I1" s="76"/>
      <c r="J1" s="76"/>
    </row>
    <row r="2" spans="1:11" ht="12.75">
      <c r="A2" s="58" t="s">
        <v>168</v>
      </c>
      <c r="B2" s="58"/>
      <c r="C2" s="45"/>
      <c r="D2" s="45"/>
      <c r="E2" s="45"/>
      <c r="F2" s="78"/>
      <c r="G2" s="78"/>
      <c r="H2" s="45"/>
      <c r="I2" s="78"/>
      <c r="J2" s="78"/>
      <c r="K2" s="78"/>
    </row>
    <row r="3" spans="1:11" ht="38.2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86" t="s">
        <v>210</v>
      </c>
      <c r="G3" s="86" t="s">
        <v>215</v>
      </c>
      <c r="H3" s="32" t="s">
        <v>211</v>
      </c>
      <c r="I3" s="86" t="s">
        <v>212</v>
      </c>
      <c r="J3" s="86" t="s">
        <v>214</v>
      </c>
      <c r="K3" s="86" t="s">
        <v>388</v>
      </c>
    </row>
    <row r="4" spans="1:11" ht="69.75" customHeight="1">
      <c r="A4" s="361" t="s">
        <v>176</v>
      </c>
      <c r="B4" s="362"/>
      <c r="C4" s="362"/>
      <c r="D4" s="362"/>
      <c r="E4" s="362"/>
      <c r="F4" s="362"/>
      <c r="G4" s="362"/>
      <c r="H4" s="362"/>
      <c r="I4" s="362"/>
      <c r="J4" s="362"/>
      <c r="K4" s="363"/>
    </row>
    <row r="5" spans="1:11" ht="70.5" customHeight="1">
      <c r="A5" s="75" t="s">
        <v>216</v>
      </c>
      <c r="B5" s="33"/>
      <c r="C5" s="147" t="s">
        <v>169</v>
      </c>
      <c r="D5" s="33" t="s">
        <v>217</v>
      </c>
      <c r="E5" s="34">
        <v>30</v>
      </c>
      <c r="F5" s="35"/>
      <c r="G5" s="79"/>
      <c r="H5" s="128"/>
      <c r="I5" s="79"/>
      <c r="J5" s="79"/>
      <c r="K5" s="79"/>
    </row>
    <row r="6" spans="1:11" ht="70.5" customHeight="1">
      <c r="A6" s="75" t="s">
        <v>218</v>
      </c>
      <c r="B6" s="33"/>
      <c r="C6" s="147" t="s">
        <v>170</v>
      </c>
      <c r="D6" s="33" t="s">
        <v>217</v>
      </c>
      <c r="E6" s="34">
        <v>30</v>
      </c>
      <c r="F6" s="88"/>
      <c r="G6" s="79"/>
      <c r="H6" s="128"/>
      <c r="I6" s="79"/>
      <c r="J6" s="79"/>
      <c r="K6" s="79"/>
    </row>
    <row r="7" spans="1:11" ht="70.5" customHeight="1">
      <c r="A7" s="75" t="s">
        <v>219</v>
      </c>
      <c r="B7" s="33"/>
      <c r="C7" s="147" t="s">
        <v>171</v>
      </c>
      <c r="D7" s="33" t="s">
        <v>217</v>
      </c>
      <c r="E7" s="34">
        <v>30</v>
      </c>
      <c r="F7" s="88"/>
      <c r="G7" s="79"/>
      <c r="H7" s="128"/>
      <c r="I7" s="79"/>
      <c r="J7" s="79"/>
      <c r="K7" s="79"/>
    </row>
    <row r="8" spans="1:11" ht="58.5" customHeight="1">
      <c r="A8" s="75" t="s">
        <v>227</v>
      </c>
      <c r="B8" s="33"/>
      <c r="C8" s="147" t="s">
        <v>172</v>
      </c>
      <c r="D8" s="33" t="s">
        <v>217</v>
      </c>
      <c r="E8" s="34">
        <v>30</v>
      </c>
      <c r="F8" s="88"/>
      <c r="G8" s="79"/>
      <c r="H8" s="128"/>
      <c r="I8" s="79"/>
      <c r="J8" s="79"/>
      <c r="K8" s="79"/>
    </row>
    <row r="9" spans="1:11" ht="60" customHeight="1">
      <c r="A9" s="75" t="s">
        <v>220</v>
      </c>
      <c r="B9" s="33"/>
      <c r="C9" s="147" t="s">
        <v>173</v>
      </c>
      <c r="D9" s="33" t="s">
        <v>217</v>
      </c>
      <c r="E9" s="34">
        <v>30</v>
      </c>
      <c r="F9" s="88"/>
      <c r="G9" s="79"/>
      <c r="H9" s="128"/>
      <c r="I9" s="79"/>
      <c r="J9" s="79"/>
      <c r="K9" s="79"/>
    </row>
    <row r="10" spans="1:11" ht="54" customHeight="1">
      <c r="A10" s="144" t="s">
        <v>221</v>
      </c>
      <c r="B10" s="129"/>
      <c r="C10" s="304" t="s">
        <v>174</v>
      </c>
      <c r="D10" s="129" t="s">
        <v>389</v>
      </c>
      <c r="E10" s="130">
        <v>20</v>
      </c>
      <c r="F10" s="291"/>
      <c r="G10" s="199"/>
      <c r="H10" s="305"/>
      <c r="I10" s="199"/>
      <c r="J10" s="199"/>
      <c r="K10" s="199"/>
    </row>
    <row r="11" spans="1:11" s="276" customFormat="1" ht="54" customHeight="1">
      <c r="A11" s="33" t="s">
        <v>222</v>
      </c>
      <c r="B11" s="32"/>
      <c r="C11" s="306" t="s">
        <v>175</v>
      </c>
      <c r="D11" s="33" t="s">
        <v>217</v>
      </c>
      <c r="E11" s="34">
        <v>20</v>
      </c>
      <c r="F11" s="35"/>
      <c r="G11" s="79"/>
      <c r="H11" s="128"/>
      <c r="I11" s="79"/>
      <c r="J11" s="79"/>
      <c r="K11" s="79"/>
    </row>
    <row r="12" spans="1:11" ht="12.75">
      <c r="A12" s="358" t="s">
        <v>390</v>
      </c>
      <c r="B12" s="359"/>
      <c r="C12" s="359"/>
      <c r="D12" s="359"/>
      <c r="E12" s="359"/>
      <c r="F12" s="360"/>
      <c r="G12" s="145">
        <f>SUM(G4:G11)</f>
        <v>0</v>
      </c>
      <c r="H12" s="146"/>
      <c r="I12" s="145">
        <f>G12*8%</f>
        <v>0</v>
      </c>
      <c r="J12" s="145"/>
      <c r="K12" s="145">
        <f>G12+I12</f>
        <v>0</v>
      </c>
    </row>
    <row r="15" ht="12" customHeight="1"/>
  </sheetData>
  <sheetProtection/>
  <mergeCells count="2">
    <mergeCell ref="A12:F12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4.75390625" style="45" customWidth="1"/>
    <col min="2" max="2" width="18.625" style="45" customWidth="1"/>
    <col min="3" max="3" width="38.125" style="45" customWidth="1"/>
    <col min="4" max="5" width="6.00390625" style="45" customWidth="1"/>
    <col min="6" max="6" width="7.00390625" style="78" customWidth="1"/>
    <col min="7" max="7" width="9.875" style="78" customWidth="1"/>
    <col min="8" max="8" width="6.375" style="45" customWidth="1"/>
    <col min="9" max="9" width="8.25390625" style="78" customWidth="1"/>
    <col min="10" max="10" width="7.125" style="78" customWidth="1"/>
    <col min="11" max="11" width="11.625" style="78" customWidth="1"/>
    <col min="12" max="16384" width="9.125" style="45" customWidth="1"/>
  </cols>
  <sheetData>
    <row r="1" spans="1:11" s="31" customFormat="1" ht="12.75">
      <c r="A1" s="58" t="s">
        <v>49</v>
      </c>
      <c r="B1" s="58"/>
      <c r="C1" s="45"/>
      <c r="D1" s="45"/>
      <c r="E1" s="45"/>
      <c r="F1" s="78"/>
      <c r="G1" s="78"/>
      <c r="H1" s="45"/>
      <c r="I1" s="78"/>
      <c r="J1" s="78"/>
      <c r="K1" s="78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86" t="s">
        <v>210</v>
      </c>
      <c r="G2" s="86" t="s">
        <v>215</v>
      </c>
      <c r="H2" s="32" t="s">
        <v>211</v>
      </c>
      <c r="I2" s="86" t="s">
        <v>212</v>
      </c>
      <c r="J2" s="86" t="s">
        <v>214</v>
      </c>
      <c r="K2" s="86" t="s">
        <v>388</v>
      </c>
      <c r="L2" s="122"/>
      <c r="M2" s="122"/>
    </row>
    <row r="3" spans="1:13" ht="64.5" customHeight="1">
      <c r="A3" s="33" t="s">
        <v>216</v>
      </c>
      <c r="B3" s="33"/>
      <c r="C3" s="34" t="s">
        <v>65</v>
      </c>
      <c r="D3" s="33" t="s">
        <v>217</v>
      </c>
      <c r="E3" s="33">
        <v>360</v>
      </c>
      <c r="F3" s="79"/>
      <c r="G3" s="79"/>
      <c r="H3" s="128"/>
      <c r="I3" s="79"/>
      <c r="J3" s="79"/>
      <c r="K3" s="79"/>
      <c r="L3" s="122"/>
      <c r="M3" s="122"/>
    </row>
    <row r="4" spans="1:13" ht="72.75" customHeight="1">
      <c r="A4" s="33" t="s">
        <v>218</v>
      </c>
      <c r="B4" s="33"/>
      <c r="C4" s="34" t="s">
        <v>608</v>
      </c>
      <c r="D4" s="33" t="s">
        <v>217</v>
      </c>
      <c r="E4" s="34">
        <v>50</v>
      </c>
      <c r="F4" s="79"/>
      <c r="G4" s="79"/>
      <c r="H4" s="36"/>
      <c r="I4" s="79"/>
      <c r="J4" s="79"/>
      <c r="K4" s="79"/>
      <c r="L4" s="122"/>
      <c r="M4" s="122"/>
    </row>
    <row r="5" spans="1:13" s="58" customFormat="1" ht="12.75">
      <c r="A5" s="57" t="s">
        <v>294</v>
      </c>
      <c r="B5" s="57"/>
      <c r="C5" s="134"/>
      <c r="D5" s="134"/>
      <c r="E5" s="134"/>
      <c r="F5" s="135"/>
      <c r="G5" s="73">
        <f>SUM(G3:G4)</f>
        <v>0</v>
      </c>
      <c r="H5" s="125"/>
      <c r="I5" s="73">
        <f>SUM(I3:I4)</f>
        <v>0</v>
      </c>
      <c r="J5" s="73"/>
      <c r="K5" s="73">
        <f>SUM(K3:K4)</f>
        <v>0</v>
      </c>
      <c r="L5" s="136"/>
      <c r="M5" s="136"/>
    </row>
    <row r="6" spans="1:13" s="58" customFormat="1" ht="12.75">
      <c r="A6" s="31"/>
      <c r="B6" s="31"/>
      <c r="C6" s="31"/>
      <c r="D6" s="31"/>
      <c r="E6" s="31"/>
      <c r="F6" s="95"/>
      <c r="G6" s="95"/>
      <c r="H6" s="31"/>
      <c r="I6" s="95"/>
      <c r="J6" s="95"/>
      <c r="K6" s="95"/>
      <c r="L6" s="136"/>
      <c r="M6" s="136"/>
    </row>
    <row r="7" spans="1:9" ht="12.75">
      <c r="A7" s="31"/>
      <c r="B7" s="31"/>
      <c r="C7" s="31"/>
      <c r="D7" s="31"/>
      <c r="E7" s="31"/>
      <c r="F7" s="95"/>
      <c r="G7" s="95"/>
      <c r="H7" s="31"/>
      <c r="I7" s="95"/>
    </row>
    <row r="8" spans="1:9" ht="12.75">
      <c r="A8" s="31"/>
      <c r="B8" s="31"/>
      <c r="C8" s="31"/>
      <c r="D8" s="31"/>
      <c r="E8" s="31"/>
      <c r="F8" s="95"/>
      <c r="G8" s="95"/>
      <c r="H8" s="31"/>
      <c r="I8" s="95"/>
    </row>
    <row r="9" spans="1:9" ht="12.75">
      <c r="A9" s="126"/>
      <c r="B9" s="126"/>
      <c r="C9" s="126"/>
      <c r="D9" s="31"/>
      <c r="E9" s="31"/>
      <c r="F9" s="95"/>
      <c r="G9" s="95"/>
      <c r="H9" s="31"/>
      <c r="I9" s="95"/>
    </row>
    <row r="10" spans="1:9" ht="12.75">
      <c r="A10" s="126"/>
      <c r="B10" s="126"/>
      <c r="C10" s="126"/>
      <c r="D10" s="31"/>
      <c r="E10" s="31"/>
      <c r="F10" s="95"/>
      <c r="G10" s="95"/>
      <c r="H10" s="31"/>
      <c r="I10" s="9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4.75390625" style="45" customWidth="1"/>
    <col min="2" max="2" width="18.625" style="45" customWidth="1"/>
    <col min="3" max="3" width="38.125" style="45" customWidth="1"/>
    <col min="4" max="5" width="6.00390625" style="45" customWidth="1"/>
    <col min="6" max="6" width="7.00390625" style="78" customWidth="1"/>
    <col min="7" max="7" width="9.875" style="78" customWidth="1"/>
    <col min="8" max="8" width="6.375" style="45" customWidth="1"/>
    <col min="9" max="9" width="8.25390625" style="78" customWidth="1"/>
    <col min="10" max="10" width="7.125" style="78" customWidth="1"/>
    <col min="11" max="11" width="11.625" style="78" customWidth="1"/>
    <col min="12" max="16384" width="9.125" style="45" customWidth="1"/>
  </cols>
  <sheetData>
    <row r="1" spans="1:11" s="31" customFormat="1" ht="12.75">
      <c r="A1" s="58" t="s">
        <v>545</v>
      </c>
      <c r="B1" s="58"/>
      <c r="C1" s="45"/>
      <c r="D1" s="45"/>
      <c r="E1" s="45"/>
      <c r="F1" s="78"/>
      <c r="G1" s="78"/>
      <c r="H1" s="45"/>
      <c r="I1" s="78"/>
      <c r="J1" s="78"/>
      <c r="K1" s="78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86" t="s">
        <v>210</v>
      </c>
      <c r="G2" s="86" t="s">
        <v>215</v>
      </c>
      <c r="H2" s="32" t="s">
        <v>211</v>
      </c>
      <c r="I2" s="86" t="s">
        <v>212</v>
      </c>
      <c r="J2" s="86" t="s">
        <v>214</v>
      </c>
      <c r="K2" s="86" t="s">
        <v>388</v>
      </c>
      <c r="L2" s="122"/>
      <c r="M2" s="122"/>
    </row>
    <row r="3" spans="1:13" ht="76.5">
      <c r="A3" s="33" t="s">
        <v>216</v>
      </c>
      <c r="B3" s="33"/>
      <c r="C3" s="141" t="s">
        <v>301</v>
      </c>
      <c r="D3" s="33" t="s">
        <v>217</v>
      </c>
      <c r="E3" s="33">
        <v>90</v>
      </c>
      <c r="F3" s="79"/>
      <c r="G3" s="79"/>
      <c r="H3" s="128"/>
      <c r="I3" s="79"/>
      <c r="J3" s="79"/>
      <c r="K3" s="79"/>
      <c r="L3" s="122"/>
      <c r="M3" s="122"/>
    </row>
    <row r="4" spans="1:13" ht="150.75" customHeight="1">
      <c r="A4" s="33" t="s">
        <v>218</v>
      </c>
      <c r="B4" s="33"/>
      <c r="C4" s="141" t="s">
        <v>302</v>
      </c>
      <c r="D4" s="33" t="s">
        <v>217</v>
      </c>
      <c r="E4" s="34">
        <v>90</v>
      </c>
      <c r="F4" s="79"/>
      <c r="G4" s="79"/>
      <c r="H4" s="36"/>
      <c r="I4" s="79"/>
      <c r="J4" s="79"/>
      <c r="K4" s="79"/>
      <c r="L4" s="122"/>
      <c r="M4" s="122"/>
    </row>
    <row r="5" spans="1:13" s="58" customFormat="1" ht="12.75">
      <c r="A5" s="57" t="s">
        <v>294</v>
      </c>
      <c r="B5" s="57"/>
      <c r="C5" s="134"/>
      <c r="D5" s="134"/>
      <c r="E5" s="134"/>
      <c r="F5" s="135"/>
      <c r="G5" s="73">
        <f>SUM(G3:G4)</f>
        <v>0</v>
      </c>
      <c r="H5" s="125"/>
      <c r="I5" s="73">
        <f>SUM(I3:I4)</f>
        <v>0</v>
      </c>
      <c r="J5" s="73"/>
      <c r="K5" s="73">
        <f>SUM(K3:K4)</f>
        <v>0</v>
      </c>
      <c r="L5" s="136"/>
      <c r="M5" s="136"/>
    </row>
    <row r="6" spans="1:13" s="58" customFormat="1" ht="12.75">
      <c r="A6" s="31"/>
      <c r="B6" s="31"/>
      <c r="C6" s="31"/>
      <c r="D6" s="31"/>
      <c r="E6" s="31"/>
      <c r="F6" s="95"/>
      <c r="G6" s="95"/>
      <c r="H6" s="31"/>
      <c r="I6" s="95"/>
      <c r="J6" s="95"/>
      <c r="K6" s="95"/>
      <c r="L6" s="136"/>
      <c r="M6" s="136"/>
    </row>
    <row r="7" spans="1:9" ht="12.75">
      <c r="A7" s="31"/>
      <c r="B7" s="31"/>
      <c r="C7" s="31"/>
      <c r="D7" s="31"/>
      <c r="E7" s="31"/>
      <c r="F7" s="95"/>
      <c r="G7" s="95"/>
      <c r="H7" s="31"/>
      <c r="I7" s="95"/>
    </row>
    <row r="8" spans="1:9" ht="12.75">
      <c r="A8" s="31"/>
      <c r="B8" s="31"/>
      <c r="C8" s="31"/>
      <c r="D8" s="31"/>
      <c r="E8" s="31"/>
      <c r="F8" s="95"/>
      <c r="G8" s="95"/>
      <c r="H8" s="31"/>
      <c r="I8" s="95"/>
    </row>
    <row r="9" spans="1:9" ht="12.75">
      <c r="A9" s="126"/>
      <c r="B9" s="126"/>
      <c r="C9" s="126"/>
      <c r="D9" s="31"/>
      <c r="E9" s="31"/>
      <c r="F9" s="95"/>
      <c r="G9" s="95"/>
      <c r="H9" s="31"/>
      <c r="I9" s="95"/>
    </row>
    <row r="10" spans="1:9" ht="12.75">
      <c r="A10" s="126"/>
      <c r="B10" s="126"/>
      <c r="C10" s="126"/>
      <c r="D10" s="31"/>
      <c r="E10" s="31"/>
      <c r="F10" s="95"/>
      <c r="G10" s="95"/>
      <c r="H10" s="31"/>
      <c r="I10" s="9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F3" sqref="F3:K5"/>
    </sheetView>
  </sheetViews>
  <sheetFormatPr defaultColWidth="9.00390625" defaultRowHeight="12.75"/>
  <cols>
    <col min="1" max="1" width="4.75390625" style="45" customWidth="1"/>
    <col min="2" max="2" width="18.625" style="45" customWidth="1"/>
    <col min="3" max="3" width="38.125" style="45" customWidth="1"/>
    <col min="4" max="5" width="6.00390625" style="45" customWidth="1"/>
    <col min="6" max="6" width="7.00390625" style="78" customWidth="1"/>
    <col min="7" max="7" width="9.875" style="78" customWidth="1"/>
    <col min="8" max="8" width="6.375" style="45" customWidth="1"/>
    <col min="9" max="9" width="8.25390625" style="78" customWidth="1"/>
    <col min="10" max="10" width="7.125" style="78" customWidth="1"/>
    <col min="11" max="11" width="11.625" style="78" customWidth="1"/>
    <col min="12" max="16384" width="9.125" style="45" customWidth="1"/>
  </cols>
  <sheetData>
    <row r="1" spans="1:11" s="31" customFormat="1" ht="12.75">
      <c r="A1" s="58" t="s">
        <v>546</v>
      </c>
      <c r="B1" s="58"/>
      <c r="C1" s="45"/>
      <c r="D1" s="45"/>
      <c r="E1" s="45"/>
      <c r="F1" s="78"/>
      <c r="G1" s="78"/>
      <c r="H1" s="45"/>
      <c r="I1" s="78"/>
      <c r="J1" s="78"/>
      <c r="K1" s="78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86" t="s">
        <v>210</v>
      </c>
      <c r="G2" s="86" t="s">
        <v>215</v>
      </c>
      <c r="H2" s="32" t="s">
        <v>211</v>
      </c>
      <c r="I2" s="86" t="s">
        <v>212</v>
      </c>
      <c r="J2" s="86" t="s">
        <v>214</v>
      </c>
      <c r="K2" s="86" t="s">
        <v>388</v>
      </c>
      <c r="L2" s="122"/>
      <c r="M2" s="122"/>
    </row>
    <row r="3" spans="1:13" ht="45" customHeight="1">
      <c r="A3" s="33" t="s">
        <v>216</v>
      </c>
      <c r="B3" s="34"/>
      <c r="C3" s="34" t="s">
        <v>563</v>
      </c>
      <c r="D3" s="34" t="s">
        <v>217</v>
      </c>
      <c r="E3" s="34">
        <v>1200</v>
      </c>
      <c r="F3" s="35"/>
      <c r="G3" s="35"/>
      <c r="H3" s="36"/>
      <c r="I3" s="35"/>
      <c r="J3" s="35"/>
      <c r="K3" s="35"/>
      <c r="L3" s="122"/>
      <c r="M3" s="122"/>
    </row>
    <row r="4" spans="1:13" ht="45" customHeight="1">
      <c r="A4" s="33" t="s">
        <v>218</v>
      </c>
      <c r="B4" s="34"/>
      <c r="C4" s="34" t="s">
        <v>564</v>
      </c>
      <c r="D4" s="34" t="s">
        <v>217</v>
      </c>
      <c r="E4" s="34">
        <v>200</v>
      </c>
      <c r="F4" s="35"/>
      <c r="G4" s="35"/>
      <c r="H4" s="36"/>
      <c r="I4" s="35"/>
      <c r="J4" s="35"/>
      <c r="K4" s="35"/>
      <c r="L4" s="122"/>
      <c r="M4" s="122"/>
    </row>
    <row r="5" spans="1:13" ht="43.5" customHeight="1">
      <c r="A5" s="33" t="s">
        <v>219</v>
      </c>
      <c r="B5" s="34"/>
      <c r="C5" s="34" t="s">
        <v>477</v>
      </c>
      <c r="D5" s="34" t="s">
        <v>217</v>
      </c>
      <c r="E5" s="34">
        <v>1000</v>
      </c>
      <c r="F5" s="35"/>
      <c r="G5" s="35"/>
      <c r="H5" s="36"/>
      <c r="I5" s="35"/>
      <c r="J5" s="35"/>
      <c r="K5" s="35"/>
      <c r="L5" s="122"/>
      <c r="M5" s="122"/>
    </row>
    <row r="6" spans="1:13" s="58" customFormat="1" ht="12.75">
      <c r="A6" s="57" t="s">
        <v>294</v>
      </c>
      <c r="B6" s="57"/>
      <c r="C6" s="134"/>
      <c r="D6" s="134"/>
      <c r="E6" s="134"/>
      <c r="F6" s="135"/>
      <c r="G6" s="73">
        <f>SUM(G3:G5)</f>
        <v>0</v>
      </c>
      <c r="H6" s="125"/>
      <c r="I6" s="73">
        <f>SUM(I3:I5)</f>
        <v>0</v>
      </c>
      <c r="J6" s="73"/>
      <c r="K6" s="73">
        <f>SUM(K3:K5)</f>
        <v>0</v>
      </c>
      <c r="L6" s="136"/>
      <c r="M6" s="136"/>
    </row>
    <row r="7" spans="1:13" s="58" customFormat="1" ht="12.75">
      <c r="A7" s="31"/>
      <c r="B7" s="31"/>
      <c r="C7" s="31"/>
      <c r="D7" s="31"/>
      <c r="E7" s="31"/>
      <c r="F7" s="95"/>
      <c r="G7" s="95"/>
      <c r="H7" s="31"/>
      <c r="I7" s="95"/>
      <c r="J7" s="95"/>
      <c r="K7" s="95"/>
      <c r="L7" s="136"/>
      <c r="M7" s="136"/>
    </row>
    <row r="8" spans="1:9" ht="12.75">
      <c r="A8" s="31"/>
      <c r="B8" s="31"/>
      <c r="C8" s="31"/>
      <c r="D8" s="31"/>
      <c r="E8" s="31"/>
      <c r="F8" s="95"/>
      <c r="G8" s="95"/>
      <c r="H8" s="31"/>
      <c r="I8" s="95"/>
    </row>
    <row r="9" spans="1:9" ht="12.75">
      <c r="A9" s="31"/>
      <c r="B9" s="31"/>
      <c r="C9" s="31"/>
      <c r="D9" s="31"/>
      <c r="E9" s="31"/>
      <c r="F9" s="95"/>
      <c r="G9" s="95"/>
      <c r="H9" s="31"/>
      <c r="I9" s="95"/>
    </row>
    <row r="10" spans="1:9" ht="12.75">
      <c r="A10" s="126"/>
      <c r="B10" s="126"/>
      <c r="C10" s="126"/>
      <c r="D10" s="31"/>
      <c r="E10" s="31"/>
      <c r="F10" s="95"/>
      <c r="G10" s="95"/>
      <c r="H10" s="31"/>
      <c r="I10" s="95"/>
    </row>
    <row r="11" spans="1:9" ht="12.75">
      <c r="A11" s="126"/>
      <c r="B11" s="126"/>
      <c r="C11" s="126"/>
      <c r="D11" s="31"/>
      <c r="E11" s="31"/>
      <c r="F11" s="95"/>
      <c r="G11" s="95"/>
      <c r="H11" s="31"/>
      <c r="I11" s="9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L47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24.25390625" style="0" customWidth="1"/>
  </cols>
  <sheetData>
    <row r="5" spans="1:12" ht="12.75">
      <c r="A5" s="58" t="s">
        <v>547</v>
      </c>
      <c r="B5" s="58"/>
      <c r="C5" s="58"/>
      <c r="D5" s="127"/>
      <c r="E5" s="58"/>
      <c r="F5" s="202"/>
      <c r="G5" s="202"/>
      <c r="H5" s="58"/>
      <c r="I5" s="202"/>
      <c r="J5" s="202"/>
      <c r="K5" s="202"/>
      <c r="L5" s="58"/>
    </row>
    <row r="6" spans="1:12" ht="12.75">
      <c r="A6" s="45"/>
      <c r="B6" s="45"/>
      <c r="C6" s="45"/>
      <c r="D6" s="45"/>
      <c r="E6" s="45"/>
      <c r="F6" s="78"/>
      <c r="G6" s="78"/>
      <c r="H6" s="45"/>
      <c r="I6" s="78"/>
      <c r="J6" s="78"/>
      <c r="K6" s="78"/>
      <c r="L6" s="45"/>
    </row>
    <row r="7" spans="1:12" ht="13.5" thickBot="1">
      <c r="A7" s="45"/>
      <c r="B7" s="45"/>
      <c r="C7" s="45"/>
      <c r="D7" s="45"/>
      <c r="E7" s="45"/>
      <c r="F7" s="78"/>
      <c r="G7" s="78"/>
      <c r="H7" s="45"/>
      <c r="I7" s="78"/>
      <c r="J7" s="78"/>
      <c r="K7" s="78"/>
      <c r="L7" s="45"/>
    </row>
    <row r="8" spans="1:12" ht="39" thickBot="1">
      <c r="A8" s="203" t="s">
        <v>551</v>
      </c>
      <c r="B8" s="123" t="s">
        <v>552</v>
      </c>
      <c r="C8" s="201" t="s">
        <v>553</v>
      </c>
      <c r="D8" s="33" t="s">
        <v>554</v>
      </c>
      <c r="E8" s="40" t="s">
        <v>450</v>
      </c>
      <c r="F8" s="79" t="s">
        <v>555</v>
      </c>
      <c r="G8" s="79" t="s">
        <v>224</v>
      </c>
      <c r="H8" s="40" t="s">
        <v>556</v>
      </c>
      <c r="I8" s="79" t="s">
        <v>212</v>
      </c>
      <c r="J8" s="79" t="s">
        <v>214</v>
      </c>
      <c r="K8" s="79" t="s">
        <v>388</v>
      </c>
      <c r="L8" s="40" t="s">
        <v>557</v>
      </c>
    </row>
    <row r="9" spans="1:12" ht="90" customHeight="1" thickBot="1">
      <c r="A9" s="204" t="s">
        <v>216</v>
      </c>
      <c r="B9" s="122" t="s">
        <v>558</v>
      </c>
      <c r="C9" s="205"/>
      <c r="D9" s="205" t="s">
        <v>217</v>
      </c>
      <c r="E9" s="205">
        <v>4</v>
      </c>
      <c r="F9" s="85">
        <v>104</v>
      </c>
      <c r="G9" s="85">
        <f>E9*F9</f>
        <v>416</v>
      </c>
      <c r="H9" s="206">
        <v>0.08</v>
      </c>
      <c r="I9" s="82">
        <f>G9*H9</f>
        <v>33.28</v>
      </c>
      <c r="J9" s="82">
        <f>K9/E9</f>
        <v>112.32</v>
      </c>
      <c r="K9" s="82">
        <f>G9+I9</f>
        <v>449.28</v>
      </c>
      <c r="L9" s="40">
        <v>2</v>
      </c>
    </row>
    <row r="10" spans="1:12" ht="65.25" customHeight="1" thickBot="1">
      <c r="A10" s="204" t="s">
        <v>218</v>
      </c>
      <c r="B10" s="207" t="s">
        <v>559</v>
      </c>
      <c r="C10" s="208"/>
      <c r="D10" s="208" t="s">
        <v>217</v>
      </c>
      <c r="E10" s="208">
        <v>4</v>
      </c>
      <c r="F10" s="209">
        <v>73</v>
      </c>
      <c r="G10" s="85">
        <f aca="true" t="shared" si="0" ref="G10:G45">E10*F10</f>
        <v>292</v>
      </c>
      <c r="H10" s="206">
        <v>0.08</v>
      </c>
      <c r="I10" s="82">
        <f aca="true" t="shared" si="1" ref="I10:I45">G10*H10</f>
        <v>23.36</v>
      </c>
      <c r="J10" s="82">
        <f aca="true" t="shared" si="2" ref="J10:J45">K10/E10</f>
        <v>78.84</v>
      </c>
      <c r="K10" s="82">
        <f aca="true" t="shared" si="3" ref="K10:K46">G10+I10</f>
        <v>315.36</v>
      </c>
      <c r="L10" s="40">
        <v>2</v>
      </c>
    </row>
    <row r="11" spans="1:12" ht="72" customHeight="1" thickBot="1">
      <c r="A11" s="204" t="s">
        <v>219</v>
      </c>
      <c r="B11" s="207" t="s">
        <v>560</v>
      </c>
      <c r="C11" s="210"/>
      <c r="D11" s="210" t="s">
        <v>217</v>
      </c>
      <c r="E11" s="210">
        <v>4</v>
      </c>
      <c r="F11" s="211">
        <v>78</v>
      </c>
      <c r="G11" s="85">
        <f t="shared" si="0"/>
        <v>312</v>
      </c>
      <c r="H11" s="206">
        <v>0.08</v>
      </c>
      <c r="I11" s="82">
        <f t="shared" si="1"/>
        <v>24.96</v>
      </c>
      <c r="J11" s="82">
        <f t="shared" si="2"/>
        <v>84.24</v>
      </c>
      <c r="K11" s="82">
        <f t="shared" si="3"/>
        <v>336.96</v>
      </c>
      <c r="L11" s="40">
        <v>2</v>
      </c>
    </row>
    <row r="12" spans="1:12" ht="63.75" customHeight="1" thickBot="1">
      <c r="A12" s="204" t="s">
        <v>227</v>
      </c>
      <c r="B12" s="207" t="s">
        <v>561</v>
      </c>
      <c r="C12" s="124"/>
      <c r="D12" s="124" t="s">
        <v>217</v>
      </c>
      <c r="E12" s="124">
        <v>4</v>
      </c>
      <c r="F12" s="212">
        <v>264</v>
      </c>
      <c r="G12" s="85">
        <f t="shared" si="0"/>
        <v>1056</v>
      </c>
      <c r="H12" s="206">
        <v>0.08</v>
      </c>
      <c r="I12" s="82">
        <f t="shared" si="1"/>
        <v>84.48</v>
      </c>
      <c r="J12" s="82">
        <f t="shared" si="2"/>
        <v>285.12</v>
      </c>
      <c r="K12" s="82">
        <f t="shared" si="3"/>
        <v>1140.48</v>
      </c>
      <c r="L12" s="40">
        <v>2</v>
      </c>
    </row>
    <row r="13" spans="1:12" ht="39" thickBot="1">
      <c r="A13" s="204" t="s">
        <v>220</v>
      </c>
      <c r="B13" s="207" t="s">
        <v>562</v>
      </c>
      <c r="C13" s="40"/>
      <c r="D13" s="40" t="s">
        <v>217</v>
      </c>
      <c r="E13" s="40">
        <v>4</v>
      </c>
      <c r="F13" s="82">
        <v>516</v>
      </c>
      <c r="G13" s="85">
        <f t="shared" si="0"/>
        <v>2064</v>
      </c>
      <c r="H13" s="206">
        <v>0.08</v>
      </c>
      <c r="I13" s="82">
        <f t="shared" si="1"/>
        <v>165.12</v>
      </c>
      <c r="J13" s="82">
        <f t="shared" si="2"/>
        <v>557.28</v>
      </c>
      <c r="K13" s="82">
        <f t="shared" si="3"/>
        <v>2229.12</v>
      </c>
      <c r="L13" s="40">
        <v>2</v>
      </c>
    </row>
    <row r="14" spans="1:12" ht="39" thickBot="1">
      <c r="A14" s="204" t="s">
        <v>221</v>
      </c>
      <c r="B14" s="207" t="s">
        <v>565</v>
      </c>
      <c r="C14" s="40"/>
      <c r="D14" s="40" t="s">
        <v>217</v>
      </c>
      <c r="E14" s="40">
        <v>4</v>
      </c>
      <c r="F14" s="82">
        <v>284</v>
      </c>
      <c r="G14" s="85">
        <f t="shared" si="0"/>
        <v>1136</v>
      </c>
      <c r="H14" s="206">
        <v>0.08</v>
      </c>
      <c r="I14" s="82">
        <f t="shared" si="1"/>
        <v>90.88</v>
      </c>
      <c r="J14" s="82">
        <f t="shared" si="2"/>
        <v>306.72</v>
      </c>
      <c r="K14" s="82">
        <f t="shared" si="3"/>
        <v>1226.88</v>
      </c>
      <c r="L14" s="40">
        <v>2</v>
      </c>
    </row>
    <row r="15" spans="1:12" ht="39" thickBot="1">
      <c r="A15" s="204" t="s">
        <v>222</v>
      </c>
      <c r="B15" s="207" t="s">
        <v>566</v>
      </c>
      <c r="C15" s="40"/>
      <c r="D15" s="40" t="s">
        <v>217</v>
      </c>
      <c r="E15" s="40">
        <v>4</v>
      </c>
      <c r="F15" s="82">
        <v>330</v>
      </c>
      <c r="G15" s="85">
        <f t="shared" si="0"/>
        <v>1320</v>
      </c>
      <c r="H15" s="206">
        <v>0.08</v>
      </c>
      <c r="I15" s="82">
        <f t="shared" si="1"/>
        <v>105.60000000000001</v>
      </c>
      <c r="J15" s="82">
        <f t="shared" si="2"/>
        <v>356.4</v>
      </c>
      <c r="K15" s="82">
        <f t="shared" si="3"/>
        <v>1425.6</v>
      </c>
      <c r="L15" s="40">
        <v>2</v>
      </c>
    </row>
    <row r="16" spans="1:12" ht="67.5" customHeight="1" thickBot="1">
      <c r="A16" s="204" t="s">
        <v>232</v>
      </c>
      <c r="B16" s="207" t="s">
        <v>567</v>
      </c>
      <c r="C16" s="40"/>
      <c r="D16" s="40" t="s">
        <v>217</v>
      </c>
      <c r="E16" s="40">
        <v>4</v>
      </c>
      <c r="F16" s="82">
        <v>516</v>
      </c>
      <c r="G16" s="85">
        <f t="shared" si="0"/>
        <v>2064</v>
      </c>
      <c r="H16" s="206">
        <v>0.08</v>
      </c>
      <c r="I16" s="82">
        <f t="shared" si="1"/>
        <v>165.12</v>
      </c>
      <c r="J16" s="82">
        <f t="shared" si="2"/>
        <v>557.28</v>
      </c>
      <c r="K16" s="82">
        <f t="shared" si="3"/>
        <v>2229.12</v>
      </c>
      <c r="L16" s="40">
        <v>2</v>
      </c>
    </row>
    <row r="17" spans="1:12" ht="39" thickBot="1">
      <c r="A17" s="204" t="s">
        <v>203</v>
      </c>
      <c r="B17" s="207" t="s">
        <v>568</v>
      </c>
      <c r="C17" s="40"/>
      <c r="D17" s="40" t="s">
        <v>217</v>
      </c>
      <c r="E17" s="40">
        <v>4</v>
      </c>
      <c r="F17" s="82">
        <v>330</v>
      </c>
      <c r="G17" s="85">
        <f t="shared" si="0"/>
        <v>1320</v>
      </c>
      <c r="H17" s="206">
        <v>0.08</v>
      </c>
      <c r="I17" s="82">
        <f t="shared" si="1"/>
        <v>105.60000000000001</v>
      </c>
      <c r="J17" s="82">
        <f t="shared" si="2"/>
        <v>356.4</v>
      </c>
      <c r="K17" s="82">
        <f t="shared" si="3"/>
        <v>1425.6</v>
      </c>
      <c r="L17" s="40">
        <v>2</v>
      </c>
    </row>
    <row r="18" spans="1:12" ht="39" thickBot="1">
      <c r="A18" s="204" t="s">
        <v>204</v>
      </c>
      <c r="B18" s="207" t="s">
        <v>569</v>
      </c>
      <c r="C18" s="40"/>
      <c r="D18" s="40" t="s">
        <v>217</v>
      </c>
      <c r="E18" s="40">
        <v>4</v>
      </c>
      <c r="F18" s="82">
        <v>284</v>
      </c>
      <c r="G18" s="85">
        <f t="shared" si="0"/>
        <v>1136</v>
      </c>
      <c r="H18" s="206">
        <v>0.08</v>
      </c>
      <c r="I18" s="82">
        <f t="shared" si="1"/>
        <v>90.88</v>
      </c>
      <c r="J18" s="82">
        <f t="shared" si="2"/>
        <v>306.72</v>
      </c>
      <c r="K18" s="82">
        <f t="shared" si="3"/>
        <v>1226.88</v>
      </c>
      <c r="L18" s="40">
        <v>2</v>
      </c>
    </row>
    <row r="19" spans="1:12" ht="39" thickBot="1">
      <c r="A19" s="204" t="s">
        <v>205</v>
      </c>
      <c r="B19" s="207" t="s">
        <v>570</v>
      </c>
      <c r="C19" s="40"/>
      <c r="D19" s="40" t="s">
        <v>217</v>
      </c>
      <c r="E19" s="40">
        <v>4</v>
      </c>
      <c r="F19" s="82">
        <v>264</v>
      </c>
      <c r="G19" s="85">
        <f t="shared" si="0"/>
        <v>1056</v>
      </c>
      <c r="H19" s="206">
        <v>0.08</v>
      </c>
      <c r="I19" s="82">
        <f t="shared" si="1"/>
        <v>84.48</v>
      </c>
      <c r="J19" s="82">
        <f t="shared" si="2"/>
        <v>285.12</v>
      </c>
      <c r="K19" s="82">
        <f t="shared" si="3"/>
        <v>1140.48</v>
      </c>
      <c r="L19" s="40">
        <v>2</v>
      </c>
    </row>
    <row r="20" spans="1:12" ht="39" thickBot="1">
      <c r="A20" s="204" t="s">
        <v>571</v>
      </c>
      <c r="B20" s="207" t="s">
        <v>572</v>
      </c>
      <c r="C20" s="40"/>
      <c r="D20" s="40" t="s">
        <v>217</v>
      </c>
      <c r="E20" s="40">
        <v>4</v>
      </c>
      <c r="F20" s="82">
        <v>351</v>
      </c>
      <c r="G20" s="85">
        <f t="shared" si="0"/>
        <v>1404</v>
      </c>
      <c r="H20" s="206">
        <v>0.08</v>
      </c>
      <c r="I20" s="82">
        <f t="shared" si="1"/>
        <v>112.32000000000001</v>
      </c>
      <c r="J20" s="82">
        <f t="shared" si="2"/>
        <v>379.08</v>
      </c>
      <c r="K20" s="82">
        <f t="shared" si="3"/>
        <v>1516.32</v>
      </c>
      <c r="L20" s="40">
        <v>2</v>
      </c>
    </row>
    <row r="21" spans="1:12" ht="78" customHeight="1" thickBot="1">
      <c r="A21" s="204" t="s">
        <v>573</v>
      </c>
      <c r="B21" s="207" t="s">
        <v>574</v>
      </c>
      <c r="C21" s="40"/>
      <c r="D21" s="40" t="s">
        <v>217</v>
      </c>
      <c r="E21" s="40">
        <v>4</v>
      </c>
      <c r="F21" s="82">
        <v>516</v>
      </c>
      <c r="G21" s="85">
        <f t="shared" si="0"/>
        <v>2064</v>
      </c>
      <c r="H21" s="206">
        <v>0.08</v>
      </c>
      <c r="I21" s="82">
        <f t="shared" si="1"/>
        <v>165.12</v>
      </c>
      <c r="J21" s="82">
        <f t="shared" si="2"/>
        <v>557.28</v>
      </c>
      <c r="K21" s="82">
        <f t="shared" si="3"/>
        <v>2229.12</v>
      </c>
      <c r="L21" s="40">
        <v>2</v>
      </c>
    </row>
    <row r="22" spans="1:12" ht="61.5" customHeight="1" thickBot="1">
      <c r="A22" s="204" t="s">
        <v>575</v>
      </c>
      <c r="B22" s="207" t="s">
        <v>576</v>
      </c>
      <c r="C22" s="40"/>
      <c r="D22" s="40" t="s">
        <v>217</v>
      </c>
      <c r="E22" s="40">
        <v>4</v>
      </c>
      <c r="F22" s="82">
        <v>284</v>
      </c>
      <c r="G22" s="85">
        <f t="shared" si="0"/>
        <v>1136</v>
      </c>
      <c r="H22" s="206">
        <v>0.08</v>
      </c>
      <c r="I22" s="82">
        <f t="shared" si="1"/>
        <v>90.88</v>
      </c>
      <c r="J22" s="82">
        <f t="shared" si="2"/>
        <v>306.72</v>
      </c>
      <c r="K22" s="82">
        <f t="shared" si="3"/>
        <v>1226.88</v>
      </c>
      <c r="L22" s="40">
        <v>2</v>
      </c>
    </row>
    <row r="23" spans="1:12" ht="39" thickBot="1">
      <c r="A23" s="204" t="s">
        <v>577</v>
      </c>
      <c r="B23" s="207" t="s">
        <v>578</v>
      </c>
      <c r="C23" s="40"/>
      <c r="D23" s="40" t="s">
        <v>217</v>
      </c>
      <c r="E23" s="40">
        <v>4</v>
      </c>
      <c r="F23" s="82">
        <v>351</v>
      </c>
      <c r="G23" s="85">
        <f t="shared" si="0"/>
        <v>1404</v>
      </c>
      <c r="H23" s="206">
        <v>0.08</v>
      </c>
      <c r="I23" s="82">
        <f t="shared" si="1"/>
        <v>112.32000000000001</v>
      </c>
      <c r="J23" s="82">
        <f t="shared" si="2"/>
        <v>379.08</v>
      </c>
      <c r="K23" s="82">
        <f t="shared" si="3"/>
        <v>1516.32</v>
      </c>
      <c r="L23" s="40">
        <v>2</v>
      </c>
    </row>
    <row r="24" spans="1:12" ht="39" thickBot="1">
      <c r="A24" s="204" t="s">
        <v>579</v>
      </c>
      <c r="B24" s="207" t="s">
        <v>580</v>
      </c>
      <c r="C24" s="40"/>
      <c r="D24" s="40" t="s">
        <v>217</v>
      </c>
      <c r="E24" s="40">
        <v>4</v>
      </c>
      <c r="F24" s="82">
        <v>516</v>
      </c>
      <c r="G24" s="85">
        <f t="shared" si="0"/>
        <v>2064</v>
      </c>
      <c r="H24" s="206">
        <v>0.08</v>
      </c>
      <c r="I24" s="82">
        <f t="shared" si="1"/>
        <v>165.12</v>
      </c>
      <c r="J24" s="82">
        <f t="shared" si="2"/>
        <v>557.28</v>
      </c>
      <c r="K24" s="82">
        <f t="shared" si="3"/>
        <v>2229.12</v>
      </c>
      <c r="L24" s="40">
        <v>2</v>
      </c>
    </row>
    <row r="25" spans="1:12" ht="39" thickBot="1">
      <c r="A25" s="204" t="s">
        <v>581</v>
      </c>
      <c r="B25" s="207" t="s">
        <v>582</v>
      </c>
      <c r="C25" s="40"/>
      <c r="D25" s="40" t="s">
        <v>217</v>
      </c>
      <c r="E25" s="40">
        <v>4</v>
      </c>
      <c r="F25" s="82">
        <v>735</v>
      </c>
      <c r="G25" s="85">
        <f t="shared" si="0"/>
        <v>2940</v>
      </c>
      <c r="H25" s="206">
        <v>0.08</v>
      </c>
      <c r="I25" s="82">
        <f t="shared" si="1"/>
        <v>235.20000000000002</v>
      </c>
      <c r="J25" s="82">
        <f t="shared" si="2"/>
        <v>793.8</v>
      </c>
      <c r="K25" s="82">
        <f t="shared" si="3"/>
        <v>3175.2</v>
      </c>
      <c r="L25" s="40">
        <v>2</v>
      </c>
    </row>
    <row r="26" spans="1:12" ht="51">
      <c r="A26" s="204" t="s">
        <v>583</v>
      </c>
      <c r="B26" s="33" t="s">
        <v>24</v>
      </c>
      <c r="C26" s="40"/>
      <c r="D26" s="40" t="s">
        <v>217</v>
      </c>
      <c r="E26" s="40">
        <v>4</v>
      </c>
      <c r="F26" s="82">
        <v>274</v>
      </c>
      <c r="G26" s="85">
        <f t="shared" si="0"/>
        <v>1096</v>
      </c>
      <c r="H26" s="206">
        <v>0.08</v>
      </c>
      <c r="I26" s="82">
        <f t="shared" si="1"/>
        <v>87.68</v>
      </c>
      <c r="J26" s="82">
        <f t="shared" si="2"/>
        <v>295.92</v>
      </c>
      <c r="K26" s="82">
        <f t="shared" si="3"/>
        <v>1183.68</v>
      </c>
      <c r="L26" s="40">
        <v>2</v>
      </c>
    </row>
    <row r="27" spans="1:12" ht="48" customHeight="1" thickBot="1">
      <c r="A27" s="204" t="s">
        <v>25</v>
      </c>
      <c r="B27" s="122" t="s">
        <v>26</v>
      </c>
      <c r="C27" s="40"/>
      <c r="D27" s="40" t="s">
        <v>217</v>
      </c>
      <c r="E27" s="40">
        <v>4</v>
      </c>
      <c r="F27" s="82">
        <v>1370</v>
      </c>
      <c r="G27" s="85">
        <f t="shared" si="0"/>
        <v>5480</v>
      </c>
      <c r="H27" s="206">
        <v>0.08</v>
      </c>
      <c r="I27" s="82">
        <f t="shared" si="1"/>
        <v>438.40000000000003</v>
      </c>
      <c r="J27" s="82">
        <f t="shared" si="2"/>
        <v>1479.6</v>
      </c>
      <c r="K27" s="82">
        <f t="shared" si="3"/>
        <v>5918.4</v>
      </c>
      <c r="L27" s="40">
        <v>2</v>
      </c>
    </row>
    <row r="28" spans="1:12" ht="39" thickBot="1">
      <c r="A28" s="204" t="s">
        <v>27</v>
      </c>
      <c r="B28" s="207" t="s">
        <v>28</v>
      </c>
      <c r="C28" s="40"/>
      <c r="D28" s="40" t="s">
        <v>217</v>
      </c>
      <c r="E28" s="40">
        <v>4</v>
      </c>
      <c r="F28" s="82">
        <v>541</v>
      </c>
      <c r="G28" s="85">
        <f t="shared" si="0"/>
        <v>2164</v>
      </c>
      <c r="H28" s="206">
        <v>0.08</v>
      </c>
      <c r="I28" s="82">
        <f t="shared" si="1"/>
        <v>173.12</v>
      </c>
      <c r="J28" s="82">
        <f t="shared" si="2"/>
        <v>584.28</v>
      </c>
      <c r="K28" s="82">
        <f t="shared" si="3"/>
        <v>2337.12</v>
      </c>
      <c r="L28" s="40">
        <v>2</v>
      </c>
    </row>
    <row r="29" spans="1:12" ht="77.25" customHeight="1" thickBot="1">
      <c r="A29" s="204" t="s">
        <v>29</v>
      </c>
      <c r="B29" s="207" t="s">
        <v>30</v>
      </c>
      <c r="C29" s="40"/>
      <c r="D29" s="40" t="s">
        <v>217</v>
      </c>
      <c r="E29" s="40">
        <v>4</v>
      </c>
      <c r="F29" s="82">
        <v>76</v>
      </c>
      <c r="G29" s="85">
        <f t="shared" si="0"/>
        <v>304</v>
      </c>
      <c r="H29" s="206">
        <v>0.08</v>
      </c>
      <c r="I29" s="82">
        <f t="shared" si="1"/>
        <v>24.32</v>
      </c>
      <c r="J29" s="82">
        <f t="shared" si="2"/>
        <v>82.08</v>
      </c>
      <c r="K29" s="82">
        <f t="shared" si="3"/>
        <v>328.32</v>
      </c>
      <c r="L29" s="40">
        <v>2</v>
      </c>
    </row>
    <row r="30" spans="1:12" ht="69.75" customHeight="1" thickBot="1">
      <c r="A30" s="204" t="s">
        <v>31</v>
      </c>
      <c r="B30" s="207" t="s">
        <v>32</v>
      </c>
      <c r="C30" s="40"/>
      <c r="D30" s="40" t="s">
        <v>217</v>
      </c>
      <c r="E30" s="40">
        <v>4</v>
      </c>
      <c r="F30" s="82">
        <v>69</v>
      </c>
      <c r="G30" s="85">
        <f t="shared" si="0"/>
        <v>276</v>
      </c>
      <c r="H30" s="206">
        <v>0.08</v>
      </c>
      <c r="I30" s="82">
        <f t="shared" si="1"/>
        <v>22.080000000000002</v>
      </c>
      <c r="J30" s="82">
        <f t="shared" si="2"/>
        <v>74.52</v>
      </c>
      <c r="K30" s="82">
        <f t="shared" si="3"/>
        <v>298.08</v>
      </c>
      <c r="L30" s="40">
        <v>2</v>
      </c>
    </row>
    <row r="31" spans="1:12" ht="78" customHeight="1" thickBot="1">
      <c r="A31" s="204" t="s">
        <v>33</v>
      </c>
      <c r="B31" s="207" t="s">
        <v>34</v>
      </c>
      <c r="C31" s="40"/>
      <c r="D31" s="40" t="s">
        <v>217</v>
      </c>
      <c r="E31" s="40">
        <v>4</v>
      </c>
      <c r="F31" s="82">
        <v>142</v>
      </c>
      <c r="G31" s="85">
        <f t="shared" si="0"/>
        <v>568</v>
      </c>
      <c r="H31" s="206">
        <v>0.08</v>
      </c>
      <c r="I31" s="82">
        <f t="shared" si="1"/>
        <v>45.44</v>
      </c>
      <c r="J31" s="82">
        <f t="shared" si="2"/>
        <v>153.36</v>
      </c>
      <c r="K31" s="82">
        <f t="shared" si="3"/>
        <v>613.44</v>
      </c>
      <c r="L31" s="40">
        <v>2</v>
      </c>
    </row>
    <row r="32" spans="1:12" ht="66.75" customHeight="1" thickBot="1">
      <c r="A32" s="204" t="s">
        <v>35</v>
      </c>
      <c r="B32" s="213" t="s">
        <v>36</v>
      </c>
      <c r="C32" s="40"/>
      <c r="D32" s="40" t="s">
        <v>37</v>
      </c>
      <c r="E32" s="40">
        <v>4</v>
      </c>
      <c r="F32" s="82">
        <v>448</v>
      </c>
      <c r="G32" s="85">
        <f t="shared" si="0"/>
        <v>1792</v>
      </c>
      <c r="H32" s="206">
        <v>0.08</v>
      </c>
      <c r="I32" s="82">
        <f t="shared" si="1"/>
        <v>143.36</v>
      </c>
      <c r="J32" s="82">
        <f t="shared" si="2"/>
        <v>483.84000000000003</v>
      </c>
      <c r="K32" s="82">
        <f t="shared" si="3"/>
        <v>1935.3600000000001</v>
      </c>
      <c r="L32" s="40">
        <v>2</v>
      </c>
    </row>
    <row r="33" spans="1:12" ht="57.75" customHeight="1" thickBot="1">
      <c r="A33" s="204" t="s">
        <v>38</v>
      </c>
      <c r="B33" s="207" t="s">
        <v>39</v>
      </c>
      <c r="C33" s="40"/>
      <c r="D33" s="40" t="s">
        <v>217</v>
      </c>
      <c r="E33" s="40">
        <v>4</v>
      </c>
      <c r="F33" s="82">
        <v>131</v>
      </c>
      <c r="G33" s="85">
        <f t="shared" si="0"/>
        <v>524</v>
      </c>
      <c r="H33" s="206">
        <v>0.08</v>
      </c>
      <c r="I33" s="82">
        <f t="shared" si="1"/>
        <v>41.92</v>
      </c>
      <c r="J33" s="82">
        <f t="shared" si="2"/>
        <v>141.48</v>
      </c>
      <c r="K33" s="82">
        <f t="shared" si="3"/>
        <v>565.92</v>
      </c>
      <c r="L33" s="40">
        <v>2</v>
      </c>
    </row>
    <row r="34" spans="1:12" ht="45" customHeight="1">
      <c r="A34" s="204" t="s">
        <v>40</v>
      </c>
      <c r="B34" s="33" t="s">
        <v>41</v>
      </c>
      <c r="C34" s="40"/>
      <c r="D34" s="40" t="s">
        <v>217</v>
      </c>
      <c r="E34" s="40">
        <v>1</v>
      </c>
      <c r="F34" s="82">
        <v>182</v>
      </c>
      <c r="G34" s="85">
        <f t="shared" si="0"/>
        <v>182</v>
      </c>
      <c r="H34" s="206">
        <v>0.08</v>
      </c>
      <c r="I34" s="82">
        <f t="shared" si="1"/>
        <v>14.56</v>
      </c>
      <c r="J34" s="82">
        <f t="shared" si="2"/>
        <v>196.56</v>
      </c>
      <c r="K34" s="82">
        <f t="shared" si="3"/>
        <v>196.56</v>
      </c>
      <c r="L34" s="40">
        <v>1</v>
      </c>
    </row>
    <row r="35" spans="1:12" ht="58.5" customHeight="1">
      <c r="A35" s="204" t="s">
        <v>42</v>
      </c>
      <c r="B35" s="33" t="s">
        <v>43</v>
      </c>
      <c r="C35" s="40"/>
      <c r="D35" s="40" t="s">
        <v>217</v>
      </c>
      <c r="E35" s="40">
        <v>4</v>
      </c>
      <c r="F35" s="82">
        <v>245</v>
      </c>
      <c r="G35" s="85">
        <f t="shared" si="0"/>
        <v>980</v>
      </c>
      <c r="H35" s="206">
        <v>0.08</v>
      </c>
      <c r="I35" s="82">
        <f t="shared" si="1"/>
        <v>78.4</v>
      </c>
      <c r="J35" s="82">
        <f t="shared" si="2"/>
        <v>264.6</v>
      </c>
      <c r="K35" s="82">
        <f t="shared" si="3"/>
        <v>1058.4</v>
      </c>
      <c r="L35" s="40">
        <v>2</v>
      </c>
    </row>
    <row r="36" spans="1:12" ht="40.5" customHeight="1">
      <c r="A36" s="204" t="s">
        <v>44</v>
      </c>
      <c r="B36" s="33" t="s">
        <v>45</v>
      </c>
      <c r="C36" s="40"/>
      <c r="D36" s="40" t="s">
        <v>217</v>
      </c>
      <c r="E36" s="40">
        <v>4</v>
      </c>
      <c r="F36" s="82">
        <v>245</v>
      </c>
      <c r="G36" s="85">
        <f t="shared" si="0"/>
        <v>980</v>
      </c>
      <c r="H36" s="206">
        <v>0.08</v>
      </c>
      <c r="I36" s="82">
        <f t="shared" si="1"/>
        <v>78.4</v>
      </c>
      <c r="J36" s="82">
        <f t="shared" si="2"/>
        <v>264.6</v>
      </c>
      <c r="K36" s="82">
        <f t="shared" si="3"/>
        <v>1058.4</v>
      </c>
      <c r="L36" s="40">
        <v>2</v>
      </c>
    </row>
    <row r="37" spans="1:12" ht="57" customHeight="1">
      <c r="A37" s="204" t="s">
        <v>46</v>
      </c>
      <c r="B37" s="33" t="s">
        <v>47</v>
      </c>
      <c r="C37" s="40"/>
      <c r="D37" s="40" t="s">
        <v>217</v>
      </c>
      <c r="E37" s="40">
        <v>4</v>
      </c>
      <c r="F37" s="82">
        <v>245</v>
      </c>
      <c r="G37" s="85">
        <f t="shared" si="0"/>
        <v>980</v>
      </c>
      <c r="H37" s="206">
        <v>0.08</v>
      </c>
      <c r="I37" s="82">
        <f t="shared" si="1"/>
        <v>78.4</v>
      </c>
      <c r="J37" s="82">
        <f t="shared" si="2"/>
        <v>264.6</v>
      </c>
      <c r="K37" s="82">
        <f t="shared" si="3"/>
        <v>1058.4</v>
      </c>
      <c r="L37" s="40">
        <v>2</v>
      </c>
    </row>
    <row r="38" spans="1:12" ht="60" customHeight="1">
      <c r="A38" s="204" t="s">
        <v>48</v>
      </c>
      <c r="B38" s="33" t="s">
        <v>50</v>
      </c>
      <c r="C38" s="40"/>
      <c r="D38" s="40" t="s">
        <v>217</v>
      </c>
      <c r="E38" s="40">
        <v>4</v>
      </c>
      <c r="F38" s="82">
        <v>245</v>
      </c>
      <c r="G38" s="85">
        <f t="shared" si="0"/>
        <v>980</v>
      </c>
      <c r="H38" s="206">
        <v>0.08</v>
      </c>
      <c r="I38" s="82">
        <f t="shared" si="1"/>
        <v>78.4</v>
      </c>
      <c r="J38" s="82">
        <f t="shared" si="2"/>
        <v>264.6</v>
      </c>
      <c r="K38" s="82">
        <f t="shared" si="3"/>
        <v>1058.4</v>
      </c>
      <c r="L38" s="40">
        <v>2</v>
      </c>
    </row>
    <row r="39" spans="1:12" ht="48" customHeight="1">
      <c r="A39" s="204" t="s">
        <v>51</v>
      </c>
      <c r="B39" s="33" t="s">
        <v>52</v>
      </c>
      <c r="C39" s="40"/>
      <c r="D39" s="40" t="s">
        <v>217</v>
      </c>
      <c r="E39" s="40">
        <v>4</v>
      </c>
      <c r="F39" s="82">
        <v>245</v>
      </c>
      <c r="G39" s="85">
        <f t="shared" si="0"/>
        <v>980</v>
      </c>
      <c r="H39" s="206">
        <v>0.08</v>
      </c>
      <c r="I39" s="82">
        <f t="shared" si="1"/>
        <v>78.4</v>
      </c>
      <c r="J39" s="82">
        <f t="shared" si="2"/>
        <v>264.6</v>
      </c>
      <c r="K39" s="82">
        <f t="shared" si="3"/>
        <v>1058.4</v>
      </c>
      <c r="L39" s="40">
        <v>2</v>
      </c>
    </row>
    <row r="40" spans="1:12" ht="39" customHeight="1">
      <c r="A40" s="204" t="s">
        <v>53</v>
      </c>
      <c r="B40" s="33" t="s">
        <v>54</v>
      </c>
      <c r="C40" s="40"/>
      <c r="D40" s="40" t="s">
        <v>217</v>
      </c>
      <c r="E40" s="40">
        <v>4</v>
      </c>
      <c r="F40" s="82">
        <v>245</v>
      </c>
      <c r="G40" s="85">
        <f t="shared" si="0"/>
        <v>980</v>
      </c>
      <c r="H40" s="206">
        <v>0.08</v>
      </c>
      <c r="I40" s="82">
        <f t="shared" si="1"/>
        <v>78.4</v>
      </c>
      <c r="J40" s="82">
        <f t="shared" si="2"/>
        <v>264.6</v>
      </c>
      <c r="K40" s="82">
        <f t="shared" si="3"/>
        <v>1058.4</v>
      </c>
      <c r="L40" s="40">
        <v>2</v>
      </c>
    </row>
    <row r="41" spans="1:12" ht="38.25" customHeight="1">
      <c r="A41" s="204" t="s">
        <v>55</v>
      </c>
      <c r="B41" s="33" t="s">
        <v>56</v>
      </c>
      <c r="C41" s="40"/>
      <c r="D41" s="40" t="s">
        <v>217</v>
      </c>
      <c r="E41" s="40">
        <v>4</v>
      </c>
      <c r="F41" s="82">
        <v>573</v>
      </c>
      <c r="G41" s="85">
        <f t="shared" si="0"/>
        <v>2292</v>
      </c>
      <c r="H41" s="206">
        <v>0.08</v>
      </c>
      <c r="I41" s="82">
        <f t="shared" si="1"/>
        <v>183.36</v>
      </c>
      <c r="J41" s="82">
        <f t="shared" si="2"/>
        <v>618.84</v>
      </c>
      <c r="K41" s="82">
        <f t="shared" si="3"/>
        <v>2475.36</v>
      </c>
      <c r="L41" s="40">
        <v>2</v>
      </c>
    </row>
    <row r="42" spans="1:12" ht="44.25" customHeight="1">
      <c r="A42" s="204" t="s">
        <v>57</v>
      </c>
      <c r="B42" s="33" t="s">
        <v>58</v>
      </c>
      <c r="C42" s="40"/>
      <c r="D42" s="40" t="s">
        <v>354</v>
      </c>
      <c r="E42" s="40">
        <v>4</v>
      </c>
      <c r="F42" s="82">
        <v>267</v>
      </c>
      <c r="G42" s="85">
        <f t="shared" si="0"/>
        <v>1068</v>
      </c>
      <c r="H42" s="206">
        <v>0.08</v>
      </c>
      <c r="I42" s="82">
        <f t="shared" si="1"/>
        <v>85.44</v>
      </c>
      <c r="J42" s="82">
        <f t="shared" si="2"/>
        <v>288.36</v>
      </c>
      <c r="K42" s="82">
        <f t="shared" si="3"/>
        <v>1153.44</v>
      </c>
      <c r="L42" s="40">
        <v>2</v>
      </c>
    </row>
    <row r="43" spans="1:12" ht="66.75" customHeight="1">
      <c r="A43" s="204" t="s">
        <v>59</v>
      </c>
      <c r="B43" s="33" t="s">
        <v>60</v>
      </c>
      <c r="C43" s="40"/>
      <c r="D43" s="40" t="s">
        <v>37</v>
      </c>
      <c r="E43" s="40">
        <v>10</v>
      </c>
      <c r="F43" s="82">
        <v>461</v>
      </c>
      <c r="G43" s="85">
        <f t="shared" si="0"/>
        <v>4610</v>
      </c>
      <c r="H43" s="206">
        <v>0.08</v>
      </c>
      <c r="I43" s="82">
        <f t="shared" si="1"/>
        <v>368.8</v>
      </c>
      <c r="J43" s="82">
        <f t="shared" si="2"/>
        <v>497.88</v>
      </c>
      <c r="K43" s="82">
        <f t="shared" si="3"/>
        <v>4978.8</v>
      </c>
      <c r="L43" s="40">
        <v>6</v>
      </c>
    </row>
    <row r="44" spans="1:12" ht="49.5" customHeight="1">
      <c r="A44" s="204" t="s">
        <v>61</v>
      </c>
      <c r="B44" s="122" t="s">
        <v>62</v>
      </c>
      <c r="C44" s="40"/>
      <c r="D44" s="40" t="s">
        <v>354</v>
      </c>
      <c r="E44" s="40">
        <v>4</v>
      </c>
      <c r="F44" s="82">
        <v>253</v>
      </c>
      <c r="G44" s="85">
        <f t="shared" si="0"/>
        <v>1012</v>
      </c>
      <c r="H44" s="206">
        <v>0.08</v>
      </c>
      <c r="I44" s="82">
        <f t="shared" si="1"/>
        <v>80.96000000000001</v>
      </c>
      <c r="J44" s="82">
        <f t="shared" si="2"/>
        <v>273.24</v>
      </c>
      <c r="K44" s="82">
        <f t="shared" si="3"/>
        <v>1092.96</v>
      </c>
      <c r="L44" s="40">
        <v>2</v>
      </c>
    </row>
    <row r="45" spans="1:12" ht="56.25" customHeight="1">
      <c r="A45" s="204" t="s">
        <v>63</v>
      </c>
      <c r="B45" s="33" t="s">
        <v>64</v>
      </c>
      <c r="C45" s="40"/>
      <c r="D45" s="40" t="s">
        <v>37</v>
      </c>
      <c r="E45" s="40">
        <v>4</v>
      </c>
      <c r="F45" s="82">
        <v>442</v>
      </c>
      <c r="G45" s="85">
        <f t="shared" si="0"/>
        <v>1768</v>
      </c>
      <c r="H45" s="206">
        <v>0.08</v>
      </c>
      <c r="I45" s="82">
        <f t="shared" si="1"/>
        <v>141.44</v>
      </c>
      <c r="J45" s="82">
        <f t="shared" si="2"/>
        <v>477.36</v>
      </c>
      <c r="K45" s="82">
        <f t="shared" si="3"/>
        <v>1909.44</v>
      </c>
      <c r="L45" s="40">
        <v>2</v>
      </c>
    </row>
    <row r="46" spans="1:12" ht="12.75">
      <c r="A46" s="364" t="s">
        <v>294</v>
      </c>
      <c r="B46" s="365"/>
      <c r="C46" s="365"/>
      <c r="D46" s="366"/>
      <c r="E46" s="40"/>
      <c r="F46" s="82"/>
      <c r="G46" s="73">
        <f>SUM(G9:G45)</f>
        <v>52200</v>
      </c>
      <c r="H46" s="125"/>
      <c r="I46" s="73">
        <f>SUM(I9:I45)</f>
        <v>4176.000000000001</v>
      </c>
      <c r="J46" s="73"/>
      <c r="K46" s="73">
        <f t="shared" si="3"/>
        <v>56376</v>
      </c>
      <c r="L46" s="40"/>
    </row>
    <row r="47" spans="1:12" ht="12.75">
      <c r="A47" s="45"/>
      <c r="B47" s="45"/>
      <c r="C47" s="45"/>
      <c r="D47" s="45"/>
      <c r="E47" s="45"/>
      <c r="F47" s="78"/>
      <c r="G47" s="78"/>
      <c r="H47" s="45"/>
      <c r="I47" s="78"/>
      <c r="J47" s="78"/>
      <c r="K47" s="78"/>
      <c r="L47" s="45"/>
    </row>
  </sheetData>
  <sheetProtection/>
  <mergeCells count="1">
    <mergeCell ref="A46:D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4.75390625" style="45" customWidth="1"/>
    <col min="2" max="2" width="18.625" style="45" customWidth="1"/>
    <col min="3" max="3" width="38.125" style="45" customWidth="1"/>
    <col min="4" max="5" width="6.00390625" style="45" customWidth="1"/>
    <col min="6" max="6" width="7.00390625" style="78" customWidth="1"/>
    <col min="7" max="7" width="9.875" style="78" customWidth="1"/>
    <col min="8" max="8" width="6.375" style="45" customWidth="1"/>
    <col min="9" max="9" width="8.25390625" style="78" customWidth="1"/>
    <col min="10" max="10" width="7.125" style="78" customWidth="1"/>
    <col min="11" max="11" width="11.625" style="78" customWidth="1"/>
    <col min="12" max="16384" width="9.125" style="45" customWidth="1"/>
  </cols>
  <sheetData>
    <row r="1" spans="1:11" s="31" customFormat="1" ht="12.75">
      <c r="A1" s="58" t="s">
        <v>548</v>
      </c>
      <c r="B1" s="58"/>
      <c r="C1" s="45"/>
      <c r="D1" s="45"/>
      <c r="E1" s="45"/>
      <c r="F1" s="78"/>
      <c r="G1" s="78"/>
      <c r="H1" s="45"/>
      <c r="I1" s="78"/>
      <c r="J1" s="78"/>
      <c r="K1" s="78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86" t="s">
        <v>210</v>
      </c>
      <c r="G2" s="86" t="s">
        <v>215</v>
      </c>
      <c r="H2" s="32" t="s">
        <v>211</v>
      </c>
      <c r="I2" s="86" t="s">
        <v>212</v>
      </c>
      <c r="J2" s="86" t="s">
        <v>214</v>
      </c>
      <c r="K2" s="86" t="s">
        <v>388</v>
      </c>
      <c r="L2" s="122"/>
      <c r="M2" s="122"/>
    </row>
    <row r="3" spans="1:13" ht="45" customHeight="1">
      <c r="A3" s="33" t="s">
        <v>216</v>
      </c>
      <c r="B3" s="34"/>
      <c r="C3" s="34" t="s">
        <v>457</v>
      </c>
      <c r="D3" s="34" t="s">
        <v>217</v>
      </c>
      <c r="E3" s="34">
        <v>1500</v>
      </c>
      <c r="F3" s="35"/>
      <c r="G3" s="35"/>
      <c r="H3" s="36"/>
      <c r="I3" s="35"/>
      <c r="J3" s="35"/>
      <c r="K3" s="35"/>
      <c r="L3" s="122"/>
      <c r="M3" s="122"/>
    </row>
    <row r="4" spans="1:13" ht="45" customHeight="1">
      <c r="A4" s="33" t="s">
        <v>218</v>
      </c>
      <c r="B4" s="34"/>
      <c r="C4" s="34" t="s">
        <v>458</v>
      </c>
      <c r="D4" s="34" t="s">
        <v>217</v>
      </c>
      <c r="E4" s="34">
        <v>2000</v>
      </c>
      <c r="F4" s="35"/>
      <c r="G4" s="35"/>
      <c r="H4" s="36"/>
      <c r="I4" s="35"/>
      <c r="J4" s="35"/>
      <c r="K4" s="35"/>
      <c r="L4" s="122"/>
      <c r="M4" s="122"/>
    </row>
    <row r="5" spans="1:13" s="58" customFormat="1" ht="12.75">
      <c r="A5" s="57" t="s">
        <v>294</v>
      </c>
      <c r="B5" s="57"/>
      <c r="C5" s="134"/>
      <c r="D5" s="134"/>
      <c r="E5" s="134"/>
      <c r="F5" s="135"/>
      <c r="G5" s="73">
        <f>SUM(G3:G4)</f>
        <v>0</v>
      </c>
      <c r="H5" s="125"/>
      <c r="I5" s="73">
        <f>SUM(I3:I4)</f>
        <v>0</v>
      </c>
      <c r="J5" s="73"/>
      <c r="K5" s="73">
        <f>SUM(K3:K4)</f>
        <v>0</v>
      </c>
      <c r="L5" s="136"/>
      <c r="M5" s="136"/>
    </row>
    <row r="6" spans="1:13" s="58" customFormat="1" ht="12.75">
      <c r="A6" s="31"/>
      <c r="B6" s="31"/>
      <c r="C6" s="31"/>
      <c r="D6" s="31"/>
      <c r="E6" s="31"/>
      <c r="F6" s="95"/>
      <c r="G6" s="95"/>
      <c r="H6" s="31"/>
      <c r="I6" s="95"/>
      <c r="J6" s="95"/>
      <c r="K6" s="95"/>
      <c r="L6" s="136"/>
      <c r="M6" s="136"/>
    </row>
    <row r="7" spans="1:9" ht="12.75">
      <c r="A7" s="31"/>
      <c r="B7" s="31"/>
      <c r="C7" s="31"/>
      <c r="D7" s="31"/>
      <c r="E7" s="31"/>
      <c r="F7" s="95"/>
      <c r="G7" s="95"/>
      <c r="H7" s="31"/>
      <c r="I7" s="95"/>
    </row>
    <row r="8" spans="1:4" ht="12.75">
      <c r="A8" s="138" t="s">
        <v>300</v>
      </c>
      <c r="B8" s="139"/>
      <c r="C8" s="139"/>
      <c r="D8" s="139"/>
    </row>
    <row r="10" ht="12.75">
      <c r="A10" s="140" t="s">
        <v>297</v>
      </c>
    </row>
    <row r="11" ht="12.75">
      <c r="A11" s="45" t="s">
        <v>298</v>
      </c>
    </row>
    <row r="12" ht="12.75">
      <c r="A12" s="137" t="s">
        <v>299</v>
      </c>
    </row>
    <row r="13" ht="12.75">
      <c r="A13" s="45" t="s">
        <v>454</v>
      </c>
    </row>
    <row r="14" ht="12.75">
      <c r="A14" s="45" t="s">
        <v>455</v>
      </c>
    </row>
    <row r="15" ht="12.75">
      <c r="A15" s="45" t="s">
        <v>456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3" sqref="A3:K3"/>
    </sheetView>
  </sheetViews>
  <sheetFormatPr defaultColWidth="9.00390625" defaultRowHeight="12.75"/>
  <cols>
    <col min="1" max="1" width="4.75390625" style="45" customWidth="1"/>
    <col min="2" max="2" width="51.875" style="45" customWidth="1"/>
    <col min="3" max="3" width="16.75390625" style="45" customWidth="1"/>
    <col min="4" max="4" width="5.375" style="45" customWidth="1"/>
    <col min="5" max="5" width="6.00390625" style="45" customWidth="1"/>
    <col min="6" max="6" width="6.00390625" style="78" customWidth="1"/>
    <col min="7" max="7" width="10.625" style="78" customWidth="1"/>
    <col min="8" max="8" width="4.125" style="45" customWidth="1"/>
    <col min="9" max="9" width="9.125" style="78" customWidth="1"/>
    <col min="10" max="10" width="6.00390625" style="78" customWidth="1"/>
    <col min="11" max="11" width="10.125" style="78" customWidth="1"/>
    <col min="12" max="16384" width="9.125" style="45" customWidth="1"/>
  </cols>
  <sheetData>
    <row r="1" spans="1:11" s="31" customFormat="1" ht="12.75">
      <c r="A1" s="127" t="s">
        <v>549</v>
      </c>
      <c r="B1" s="133"/>
      <c r="C1" s="133"/>
      <c r="D1" s="133"/>
      <c r="E1" s="45"/>
      <c r="F1" s="78"/>
      <c r="G1" s="78"/>
      <c r="H1" s="45"/>
      <c r="I1" s="78"/>
      <c r="J1" s="78"/>
      <c r="K1" s="78"/>
    </row>
    <row r="2" spans="1:13" ht="54.75" customHeight="1">
      <c r="A2" s="33" t="s">
        <v>207</v>
      </c>
      <c r="B2" s="33" t="s">
        <v>229</v>
      </c>
      <c r="C2" s="33" t="s">
        <v>225</v>
      </c>
      <c r="D2" s="33" t="s">
        <v>208</v>
      </c>
      <c r="E2" s="33" t="s">
        <v>209</v>
      </c>
      <c r="F2" s="79" t="s">
        <v>210</v>
      </c>
      <c r="G2" s="79" t="s">
        <v>215</v>
      </c>
      <c r="H2" s="33" t="s">
        <v>211</v>
      </c>
      <c r="I2" s="79" t="s">
        <v>212</v>
      </c>
      <c r="J2" s="79" t="s">
        <v>214</v>
      </c>
      <c r="K2" s="79" t="s">
        <v>388</v>
      </c>
      <c r="L2" s="122"/>
      <c r="M2" s="122"/>
    </row>
    <row r="3" spans="1:13" ht="54.75" customHeight="1">
      <c r="A3" s="367" t="s">
        <v>199</v>
      </c>
      <c r="B3" s="338"/>
      <c r="C3" s="338"/>
      <c r="D3" s="338"/>
      <c r="E3" s="338"/>
      <c r="F3" s="338"/>
      <c r="G3" s="338"/>
      <c r="H3" s="338"/>
      <c r="I3" s="338"/>
      <c r="J3" s="338"/>
      <c r="K3" s="339"/>
      <c r="L3" s="122"/>
      <c r="M3" s="122"/>
    </row>
    <row r="4" spans="1:13" ht="27" customHeight="1">
      <c r="A4" s="129" t="s">
        <v>216</v>
      </c>
      <c r="B4" s="219" t="s">
        <v>584</v>
      </c>
      <c r="C4" s="3"/>
      <c r="D4" s="150" t="s">
        <v>217</v>
      </c>
      <c r="E4" s="150">
        <v>10</v>
      </c>
      <c r="F4" s="217"/>
      <c r="G4" s="151"/>
      <c r="H4" s="152"/>
      <c r="I4" s="151"/>
      <c r="J4" s="151"/>
      <c r="K4" s="151"/>
      <c r="L4" s="122"/>
      <c r="M4" s="122"/>
    </row>
    <row r="5" spans="1:13" ht="26.25" customHeight="1">
      <c r="A5" s="129" t="s">
        <v>218</v>
      </c>
      <c r="B5" s="219" t="s">
        <v>585</v>
      </c>
      <c r="C5" s="3"/>
      <c r="D5" s="150" t="s">
        <v>217</v>
      </c>
      <c r="E5" s="150">
        <v>30</v>
      </c>
      <c r="F5" s="217"/>
      <c r="G5" s="151"/>
      <c r="H5" s="152"/>
      <c r="I5" s="151"/>
      <c r="J5" s="151"/>
      <c r="K5" s="151"/>
      <c r="L5" s="122"/>
      <c r="M5" s="122"/>
    </row>
    <row r="6" spans="1:13" ht="24.75" customHeight="1">
      <c r="A6" s="129" t="s">
        <v>219</v>
      </c>
      <c r="B6" s="219" t="s">
        <v>586</v>
      </c>
      <c r="C6" s="3"/>
      <c r="D6" s="150" t="s">
        <v>217</v>
      </c>
      <c r="E6" s="150">
        <v>30</v>
      </c>
      <c r="F6" s="217"/>
      <c r="G6" s="151"/>
      <c r="H6" s="152"/>
      <c r="I6" s="151"/>
      <c r="J6" s="151"/>
      <c r="K6" s="151"/>
      <c r="L6" s="122"/>
      <c r="M6" s="122"/>
    </row>
    <row r="7" spans="1:13" ht="24.75" customHeight="1">
      <c r="A7" s="129" t="s">
        <v>227</v>
      </c>
      <c r="B7" s="219" t="s">
        <v>587</v>
      </c>
      <c r="C7" s="3"/>
      <c r="D7" s="150" t="s">
        <v>217</v>
      </c>
      <c r="E7" s="150">
        <v>20</v>
      </c>
      <c r="F7" s="217"/>
      <c r="G7" s="151"/>
      <c r="H7" s="152"/>
      <c r="I7" s="151"/>
      <c r="J7" s="151"/>
      <c r="K7" s="151"/>
      <c r="L7" s="122"/>
      <c r="M7" s="122"/>
    </row>
    <row r="8" spans="1:13" ht="25.5" customHeight="1">
      <c r="A8" s="129" t="s">
        <v>220</v>
      </c>
      <c r="B8" s="219" t="s">
        <v>588</v>
      </c>
      <c r="C8" s="3"/>
      <c r="D8" s="150" t="s">
        <v>217</v>
      </c>
      <c r="E8" s="150">
        <v>10</v>
      </c>
      <c r="F8" s="217"/>
      <c r="G8" s="151"/>
      <c r="H8" s="152"/>
      <c r="I8" s="151"/>
      <c r="J8" s="151"/>
      <c r="K8" s="151"/>
      <c r="L8" s="122"/>
      <c r="M8" s="122"/>
    </row>
    <row r="9" spans="1:13" ht="25.5" customHeight="1">
      <c r="A9" s="144"/>
      <c r="B9" s="372" t="s">
        <v>294</v>
      </c>
      <c r="C9" s="373"/>
      <c r="D9" s="150"/>
      <c r="E9" s="150"/>
      <c r="F9" s="151"/>
      <c r="G9" s="227">
        <f>SUM(G4:G8)</f>
        <v>0</v>
      </c>
      <c r="H9" s="228"/>
      <c r="I9" s="227">
        <f>SUM(I4:I8)</f>
        <v>0</v>
      </c>
      <c r="J9" s="227"/>
      <c r="K9" s="227">
        <f>G9+I9</f>
        <v>0</v>
      </c>
      <c r="L9" s="122"/>
      <c r="M9" s="122"/>
    </row>
    <row r="10" spans="1:13" ht="67.5" customHeight="1">
      <c r="A10" s="367" t="s">
        <v>607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7"/>
      <c r="L10" s="122"/>
      <c r="M10" s="122"/>
    </row>
    <row r="11" spans="1:13" ht="31.5" customHeight="1">
      <c r="A11" s="129" t="s">
        <v>216</v>
      </c>
      <c r="B11" s="219" t="s">
        <v>589</v>
      </c>
      <c r="C11" s="214"/>
      <c r="D11" s="150" t="s">
        <v>217</v>
      </c>
      <c r="E11" s="150">
        <v>20</v>
      </c>
      <c r="F11" s="217"/>
      <c r="G11" s="151"/>
      <c r="H11" s="152"/>
      <c r="I11" s="151"/>
      <c r="J11" s="151"/>
      <c r="K11" s="151"/>
      <c r="L11" s="122"/>
      <c r="M11" s="122"/>
    </row>
    <row r="12" spans="1:13" ht="32.25" customHeight="1">
      <c r="A12" s="129" t="s">
        <v>218</v>
      </c>
      <c r="B12" s="219" t="s">
        <v>590</v>
      </c>
      <c r="C12" s="216"/>
      <c r="D12" s="218" t="s">
        <v>217</v>
      </c>
      <c r="E12" s="150">
        <v>20</v>
      </c>
      <c r="F12" s="217"/>
      <c r="G12" s="151"/>
      <c r="H12" s="152"/>
      <c r="I12" s="151"/>
      <c r="J12" s="151"/>
      <c r="K12" s="151"/>
      <c r="L12" s="122"/>
      <c r="M12" s="122"/>
    </row>
    <row r="13" spans="1:13" ht="38.25" customHeight="1">
      <c r="A13" s="129" t="s">
        <v>219</v>
      </c>
      <c r="B13" s="219" t="s">
        <v>591</v>
      </c>
      <c r="C13" s="150"/>
      <c r="D13" s="150" t="s">
        <v>217</v>
      </c>
      <c r="E13" s="150">
        <v>20</v>
      </c>
      <c r="F13" s="217"/>
      <c r="G13" s="151"/>
      <c r="H13" s="152"/>
      <c r="I13" s="151"/>
      <c r="J13" s="151"/>
      <c r="K13" s="151"/>
      <c r="L13" s="122"/>
      <c r="M13" s="122"/>
    </row>
    <row r="14" spans="1:13" ht="29.25" customHeight="1">
      <c r="A14" s="129" t="s">
        <v>227</v>
      </c>
      <c r="B14" s="219" t="s">
        <v>592</v>
      </c>
      <c r="C14" s="150"/>
      <c r="D14" s="150" t="s">
        <v>217</v>
      </c>
      <c r="E14" s="150">
        <v>20</v>
      </c>
      <c r="F14" s="217"/>
      <c r="G14" s="151"/>
      <c r="H14" s="152"/>
      <c r="I14" s="151"/>
      <c r="J14" s="151"/>
      <c r="K14" s="151"/>
      <c r="L14" s="122"/>
      <c r="M14" s="122"/>
    </row>
    <row r="15" spans="1:13" ht="29.25" customHeight="1">
      <c r="A15" s="144" t="s">
        <v>220</v>
      </c>
      <c r="B15" s="219" t="s">
        <v>594</v>
      </c>
      <c r="C15" s="153"/>
      <c r="D15" s="150"/>
      <c r="E15" s="150">
        <v>20</v>
      </c>
      <c r="F15" s="217"/>
      <c r="G15" s="151"/>
      <c r="H15" s="152"/>
      <c r="I15" s="151"/>
      <c r="J15" s="151"/>
      <c r="K15" s="151"/>
      <c r="L15" s="122"/>
      <c r="M15" s="122"/>
    </row>
    <row r="16" spans="1:13" ht="26.25" customHeight="1" thickBot="1">
      <c r="A16" s="144" t="s">
        <v>221</v>
      </c>
      <c r="B16" s="219" t="s">
        <v>593</v>
      </c>
      <c r="C16" s="153"/>
      <c r="D16" s="150" t="s">
        <v>217</v>
      </c>
      <c r="E16" s="150">
        <v>20</v>
      </c>
      <c r="F16" s="217"/>
      <c r="G16" s="151"/>
      <c r="H16" s="152"/>
      <c r="I16" s="151"/>
      <c r="J16" s="151"/>
      <c r="K16" s="151"/>
      <c r="L16" s="122"/>
      <c r="M16" s="122"/>
    </row>
    <row r="17" spans="1:13" ht="29.25" customHeight="1">
      <c r="A17" s="144" t="s">
        <v>222</v>
      </c>
      <c r="B17" s="221" t="s">
        <v>595</v>
      </c>
      <c r="C17" s="222"/>
      <c r="D17" s="223" t="s">
        <v>217</v>
      </c>
      <c r="E17" s="223">
        <v>6</v>
      </c>
      <c r="F17" s="224"/>
      <c r="G17" s="225"/>
      <c r="H17" s="226"/>
      <c r="I17" s="225"/>
      <c r="J17" s="225"/>
      <c r="K17" s="225"/>
      <c r="L17" s="122"/>
      <c r="M17" s="122"/>
    </row>
    <row r="18" spans="1:13" ht="29.25" customHeight="1">
      <c r="A18" s="33"/>
      <c r="B18" s="367" t="s">
        <v>294</v>
      </c>
      <c r="C18" s="354"/>
      <c r="D18" s="354"/>
      <c r="E18" s="354"/>
      <c r="F18" s="371"/>
      <c r="G18" s="227">
        <f>SUM(G11:G17)</f>
        <v>0</v>
      </c>
      <c r="H18" s="228"/>
      <c r="I18" s="227">
        <f>SUM(I11:I17)</f>
        <v>0</v>
      </c>
      <c r="J18" s="227"/>
      <c r="K18" s="227">
        <f>SUM(K11:K17)</f>
        <v>0</v>
      </c>
      <c r="L18" s="122"/>
      <c r="M18" s="122"/>
    </row>
    <row r="19" spans="1:13" ht="68.25" customHeight="1">
      <c r="A19" s="368" t="s">
        <v>606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70"/>
      <c r="L19" s="122"/>
      <c r="M19" s="122"/>
    </row>
    <row r="20" spans="1:13" ht="26.25" customHeight="1">
      <c r="A20" s="32" t="s">
        <v>216</v>
      </c>
      <c r="B20" s="219" t="s">
        <v>596</v>
      </c>
      <c r="C20" s="214"/>
      <c r="D20" s="150" t="s">
        <v>217</v>
      </c>
      <c r="E20" s="150">
        <v>10</v>
      </c>
      <c r="F20" s="217"/>
      <c r="G20" s="151"/>
      <c r="H20" s="152"/>
      <c r="I20" s="151"/>
      <c r="J20" s="151"/>
      <c r="K20" s="151"/>
      <c r="L20" s="122"/>
      <c r="M20" s="122"/>
    </row>
    <row r="21" spans="1:13" ht="24" customHeight="1">
      <c r="A21" s="32" t="s">
        <v>218</v>
      </c>
      <c r="B21" s="219" t="s">
        <v>597</v>
      </c>
      <c r="C21" s="216"/>
      <c r="D21" s="218" t="s">
        <v>217</v>
      </c>
      <c r="E21" s="150">
        <v>10</v>
      </c>
      <c r="F21" s="217"/>
      <c r="G21" s="151"/>
      <c r="H21" s="152"/>
      <c r="I21" s="151"/>
      <c r="J21" s="151"/>
      <c r="K21" s="151"/>
      <c r="L21" s="122"/>
      <c r="M21" s="122"/>
    </row>
    <row r="22" spans="1:13" ht="24.75" customHeight="1">
      <c r="A22" s="32" t="s">
        <v>219</v>
      </c>
      <c r="B22" s="219" t="s">
        <v>598</v>
      </c>
      <c r="C22" s="150"/>
      <c r="D22" s="150" t="s">
        <v>217</v>
      </c>
      <c r="E22" s="150">
        <v>10</v>
      </c>
      <c r="F22" s="217"/>
      <c r="G22" s="151"/>
      <c r="H22" s="152"/>
      <c r="I22" s="151"/>
      <c r="J22" s="151"/>
      <c r="K22" s="151"/>
      <c r="L22" s="122"/>
      <c r="M22" s="122"/>
    </row>
    <row r="23" spans="1:13" ht="17.25" customHeight="1">
      <c r="A23" s="129" t="s">
        <v>227</v>
      </c>
      <c r="B23" s="219" t="s">
        <v>599</v>
      </c>
      <c r="C23" s="214"/>
      <c r="D23" s="150" t="s">
        <v>217</v>
      </c>
      <c r="E23" s="150">
        <v>10</v>
      </c>
      <c r="F23" s="217"/>
      <c r="G23" s="151"/>
      <c r="H23" s="152"/>
      <c r="I23" s="151"/>
      <c r="J23" s="151"/>
      <c r="K23" s="151"/>
      <c r="L23" s="122"/>
      <c r="M23" s="122"/>
    </row>
    <row r="24" spans="1:13" ht="21" customHeight="1">
      <c r="A24" s="129" t="s">
        <v>220</v>
      </c>
      <c r="B24" s="219" t="s">
        <v>591</v>
      </c>
      <c r="C24" s="150"/>
      <c r="D24" s="150" t="s">
        <v>217</v>
      </c>
      <c r="E24" s="150">
        <v>10</v>
      </c>
      <c r="F24" s="217"/>
      <c r="G24" s="151"/>
      <c r="H24" s="152"/>
      <c r="I24" s="151"/>
      <c r="J24" s="151"/>
      <c r="K24" s="151"/>
      <c r="L24" s="122"/>
      <c r="M24" s="122"/>
    </row>
    <row r="25" spans="1:13" ht="15" customHeight="1">
      <c r="A25" s="129" t="s">
        <v>221</v>
      </c>
      <c r="B25" s="219" t="s">
        <v>592</v>
      </c>
      <c r="C25" s="150"/>
      <c r="D25" s="150" t="s">
        <v>217</v>
      </c>
      <c r="E25" s="150">
        <v>10</v>
      </c>
      <c r="F25" s="217"/>
      <c r="G25" s="151"/>
      <c r="H25" s="152"/>
      <c r="I25" s="151"/>
      <c r="J25" s="151"/>
      <c r="K25" s="151"/>
      <c r="L25" s="122"/>
      <c r="M25" s="122"/>
    </row>
    <row r="26" spans="1:13" ht="21" customHeight="1" thickBot="1">
      <c r="A26" s="144" t="s">
        <v>222</v>
      </c>
      <c r="B26" s="219" t="s">
        <v>594</v>
      </c>
      <c r="C26" s="153"/>
      <c r="D26" s="150" t="s">
        <v>217</v>
      </c>
      <c r="E26" s="150">
        <v>10</v>
      </c>
      <c r="F26" s="217"/>
      <c r="G26" s="151"/>
      <c r="H26" s="152"/>
      <c r="I26" s="151"/>
      <c r="J26" s="151"/>
      <c r="K26" s="151"/>
      <c r="L26" s="122"/>
      <c r="M26" s="122"/>
    </row>
    <row r="27" spans="1:13" ht="21.75" customHeight="1" thickBot="1">
      <c r="A27" s="144" t="s">
        <v>232</v>
      </c>
      <c r="B27" s="220" t="s">
        <v>600</v>
      </c>
      <c r="C27" s="153"/>
      <c r="D27" s="150" t="s">
        <v>217</v>
      </c>
      <c r="E27" s="150">
        <v>10</v>
      </c>
      <c r="F27" s="217"/>
      <c r="G27" s="151"/>
      <c r="H27" s="152"/>
      <c r="I27" s="151"/>
      <c r="J27" s="151"/>
      <c r="K27" s="151"/>
      <c r="L27" s="122"/>
      <c r="M27" s="122"/>
    </row>
    <row r="28" spans="1:13" ht="20.25" customHeight="1" thickBot="1">
      <c r="A28" s="144" t="s">
        <v>203</v>
      </c>
      <c r="B28" s="220" t="s">
        <v>595</v>
      </c>
      <c r="C28" s="153"/>
      <c r="D28" s="150" t="s">
        <v>217</v>
      </c>
      <c r="E28" s="150">
        <v>6</v>
      </c>
      <c r="F28" s="217"/>
      <c r="G28" s="151"/>
      <c r="H28" s="152"/>
      <c r="I28" s="151"/>
      <c r="J28" s="151"/>
      <c r="K28" s="151"/>
      <c r="L28" s="122"/>
      <c r="M28" s="122"/>
    </row>
    <row r="29" spans="1:13" ht="20.25" customHeight="1">
      <c r="A29" s="144"/>
      <c r="B29" s="374" t="s">
        <v>294</v>
      </c>
      <c r="C29" s="369"/>
      <c r="D29" s="370"/>
      <c r="E29" s="150"/>
      <c r="F29" s="217"/>
      <c r="G29" s="227">
        <f>SUM(G20:G28)</f>
        <v>0</v>
      </c>
      <c r="H29" s="228"/>
      <c r="I29" s="227">
        <f>SUM(I20:I28)</f>
        <v>0</v>
      </c>
      <c r="J29" s="227"/>
      <c r="K29" s="227">
        <f>SUM(K20:K28)</f>
        <v>0</v>
      </c>
      <c r="L29" s="122"/>
      <c r="M29" s="122"/>
    </row>
    <row r="30" spans="1:13" ht="51.75" customHeight="1">
      <c r="A30" s="367" t="s">
        <v>603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7"/>
      <c r="L30" s="122"/>
      <c r="M30" s="122"/>
    </row>
    <row r="31" spans="1:13" ht="20.25" customHeight="1">
      <c r="A31" s="33" t="s">
        <v>216</v>
      </c>
      <c r="B31" s="32" t="s">
        <v>601</v>
      </c>
      <c r="C31" s="3"/>
      <c r="D31" s="3" t="s">
        <v>217</v>
      </c>
      <c r="E31" s="150">
        <v>50</v>
      </c>
      <c r="F31" s="217"/>
      <c r="G31" s="151"/>
      <c r="H31" s="152"/>
      <c r="I31" s="151"/>
      <c r="J31" s="151"/>
      <c r="K31" s="151"/>
      <c r="L31" s="122"/>
      <c r="M31" s="122"/>
    </row>
    <row r="32" spans="1:13" ht="20.25" customHeight="1">
      <c r="A32" s="33">
        <v>2</v>
      </c>
      <c r="B32" s="32" t="s">
        <v>602</v>
      </c>
      <c r="C32" s="3"/>
      <c r="D32" s="3" t="s">
        <v>217</v>
      </c>
      <c r="E32" s="150">
        <v>50</v>
      </c>
      <c r="F32" s="217"/>
      <c r="G32" s="151"/>
      <c r="H32" s="152"/>
      <c r="I32" s="151"/>
      <c r="J32" s="151"/>
      <c r="K32" s="151"/>
      <c r="L32" s="122"/>
      <c r="M32" s="122"/>
    </row>
    <row r="33" spans="1:13" ht="20.25" customHeight="1">
      <c r="A33" s="367" t="s">
        <v>294</v>
      </c>
      <c r="B33" s="354"/>
      <c r="C33" s="371"/>
      <c r="D33" s="30"/>
      <c r="E33" s="229"/>
      <c r="F33" s="227"/>
      <c r="G33" s="227">
        <f>SUM(G31:G32)</f>
        <v>0</v>
      </c>
      <c r="H33" s="228"/>
      <c r="I33" s="227">
        <f>SUM(I31:I32)</f>
        <v>0</v>
      </c>
      <c r="J33" s="227"/>
      <c r="K33" s="227">
        <f>SUM(K31:K32)</f>
        <v>0</v>
      </c>
      <c r="L33" s="122"/>
      <c r="M33" s="122"/>
    </row>
    <row r="34" spans="1:13" ht="61.5" customHeight="1">
      <c r="A34" s="367" t="s">
        <v>605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7"/>
      <c r="L34" s="122"/>
      <c r="M34" s="122"/>
    </row>
    <row r="35" spans="1:13" ht="24" customHeight="1">
      <c r="A35" s="32" t="s">
        <v>216</v>
      </c>
      <c r="B35" s="219" t="s">
        <v>604</v>
      </c>
      <c r="C35" s="214"/>
      <c r="D35" s="150" t="s">
        <v>217</v>
      </c>
      <c r="E35" s="150">
        <v>20</v>
      </c>
      <c r="F35" s="217"/>
      <c r="G35" s="151"/>
      <c r="H35" s="152"/>
      <c r="I35" s="151"/>
      <c r="J35" s="151"/>
      <c r="K35" s="151"/>
      <c r="L35" s="122"/>
      <c r="M35" s="122"/>
    </row>
    <row r="36" spans="1:13" ht="21" customHeight="1">
      <c r="A36" s="32" t="s">
        <v>218</v>
      </c>
      <c r="B36" s="219" t="s">
        <v>596</v>
      </c>
      <c r="C36" s="214"/>
      <c r="D36" s="150" t="s">
        <v>217</v>
      </c>
      <c r="E36" s="150">
        <v>20</v>
      </c>
      <c r="F36" s="217"/>
      <c r="G36" s="151"/>
      <c r="H36" s="152"/>
      <c r="I36" s="151"/>
      <c r="J36" s="151"/>
      <c r="K36" s="151"/>
      <c r="L36" s="122"/>
      <c r="M36" s="122"/>
    </row>
    <row r="37" spans="1:13" ht="18" customHeight="1">
      <c r="A37" s="32" t="s">
        <v>219</v>
      </c>
      <c r="B37" s="219" t="s">
        <v>597</v>
      </c>
      <c r="C37" s="216"/>
      <c r="D37" s="218" t="s">
        <v>217</v>
      </c>
      <c r="E37" s="150">
        <v>20</v>
      </c>
      <c r="F37" s="217"/>
      <c r="G37" s="151"/>
      <c r="H37" s="152"/>
      <c r="I37" s="151"/>
      <c r="J37" s="151"/>
      <c r="K37" s="151"/>
      <c r="L37" s="122"/>
      <c r="M37" s="122"/>
    </row>
    <row r="38" spans="1:13" ht="18" customHeight="1">
      <c r="A38" s="32" t="s">
        <v>227</v>
      </c>
      <c r="B38" s="219" t="s">
        <v>598</v>
      </c>
      <c r="C38" s="150"/>
      <c r="D38" s="150" t="s">
        <v>217</v>
      </c>
      <c r="E38" s="150">
        <v>20</v>
      </c>
      <c r="F38" s="217"/>
      <c r="G38" s="151"/>
      <c r="H38" s="152"/>
      <c r="I38" s="151"/>
      <c r="J38" s="151"/>
      <c r="K38" s="151"/>
      <c r="L38" s="122"/>
      <c r="M38" s="122"/>
    </row>
    <row r="39" spans="1:13" ht="21.75" customHeight="1">
      <c r="A39" s="129" t="s">
        <v>220</v>
      </c>
      <c r="B39" s="219" t="s">
        <v>599</v>
      </c>
      <c r="C39" s="214"/>
      <c r="D39" s="150" t="s">
        <v>217</v>
      </c>
      <c r="E39" s="150">
        <v>20</v>
      </c>
      <c r="F39" s="217"/>
      <c r="G39" s="151"/>
      <c r="H39" s="152"/>
      <c r="I39" s="151"/>
      <c r="J39" s="151"/>
      <c r="K39" s="151"/>
      <c r="L39" s="122"/>
      <c r="M39" s="122"/>
    </row>
    <row r="40" spans="1:13" ht="23.25" customHeight="1">
      <c r="A40" s="129" t="s">
        <v>221</v>
      </c>
      <c r="B40" s="219" t="s">
        <v>591</v>
      </c>
      <c r="C40" s="150"/>
      <c r="D40" s="150" t="s">
        <v>217</v>
      </c>
      <c r="E40" s="150">
        <v>20</v>
      </c>
      <c r="F40" s="217"/>
      <c r="G40" s="151"/>
      <c r="H40" s="152"/>
      <c r="I40" s="151"/>
      <c r="J40" s="151"/>
      <c r="K40" s="151"/>
      <c r="L40" s="122"/>
      <c r="M40" s="122"/>
    </row>
    <row r="41" spans="1:13" ht="21" customHeight="1">
      <c r="A41" s="129" t="s">
        <v>222</v>
      </c>
      <c r="B41" s="219" t="s">
        <v>592</v>
      </c>
      <c r="C41" s="150"/>
      <c r="D41" s="150" t="s">
        <v>217</v>
      </c>
      <c r="E41" s="150">
        <v>20</v>
      </c>
      <c r="F41" s="217"/>
      <c r="G41" s="151"/>
      <c r="H41" s="152"/>
      <c r="I41" s="151"/>
      <c r="J41" s="151"/>
      <c r="K41" s="151"/>
      <c r="L41" s="122"/>
      <c r="M41" s="122"/>
    </row>
    <row r="42" spans="1:13" ht="21" customHeight="1" thickBot="1">
      <c r="A42" s="144" t="s">
        <v>232</v>
      </c>
      <c r="B42" s="219" t="s">
        <v>594</v>
      </c>
      <c r="C42" s="153"/>
      <c r="D42" s="150" t="s">
        <v>217</v>
      </c>
      <c r="E42" s="150">
        <v>20</v>
      </c>
      <c r="F42" s="217"/>
      <c r="G42" s="151"/>
      <c r="H42" s="152"/>
      <c r="I42" s="151"/>
      <c r="J42" s="151"/>
      <c r="K42" s="151"/>
      <c r="L42" s="122"/>
      <c r="M42" s="122"/>
    </row>
    <row r="43" spans="1:13" ht="20.25" customHeight="1">
      <c r="A43" s="144" t="s">
        <v>203</v>
      </c>
      <c r="B43" s="221" t="s">
        <v>600</v>
      </c>
      <c r="C43" s="222"/>
      <c r="D43" s="223" t="s">
        <v>217</v>
      </c>
      <c r="E43" s="223">
        <v>20</v>
      </c>
      <c r="F43" s="217"/>
      <c r="G43" s="151"/>
      <c r="H43" s="152"/>
      <c r="I43" s="151"/>
      <c r="J43" s="151"/>
      <c r="K43" s="151"/>
      <c r="L43" s="122"/>
      <c r="M43" s="122"/>
    </row>
    <row r="44" spans="1:13" ht="20.25" customHeight="1">
      <c r="A44" s="376" t="s">
        <v>294</v>
      </c>
      <c r="B44" s="377"/>
      <c r="C44" s="377"/>
      <c r="D44" s="377"/>
      <c r="E44" s="378"/>
      <c r="F44" s="225"/>
      <c r="G44" s="230">
        <f>SUM(G35:G43)</f>
        <v>0</v>
      </c>
      <c r="H44" s="228"/>
      <c r="I44" s="227">
        <f>SUM(I35:I43)</f>
        <v>0</v>
      </c>
      <c r="J44" s="227"/>
      <c r="K44" s="227">
        <f>G44+I44</f>
        <v>0</v>
      </c>
      <c r="L44" s="122"/>
      <c r="M44" s="122"/>
    </row>
    <row r="45" spans="1:13" ht="52.5" customHeight="1">
      <c r="A45" s="367" t="s">
        <v>8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7"/>
      <c r="L45" s="122"/>
      <c r="M45" s="122"/>
    </row>
    <row r="46" spans="1:13" ht="20.25" customHeight="1">
      <c r="A46" s="32" t="s">
        <v>216</v>
      </c>
      <c r="B46" s="219" t="s">
        <v>9</v>
      </c>
      <c r="C46" s="214"/>
      <c r="D46" s="150" t="s">
        <v>217</v>
      </c>
      <c r="E46" s="150">
        <v>20</v>
      </c>
      <c r="F46" s="217"/>
      <c r="G46" s="151"/>
      <c r="H46" s="152"/>
      <c r="I46" s="151"/>
      <c r="J46" s="151"/>
      <c r="K46" s="151"/>
      <c r="L46" s="122"/>
      <c r="M46" s="122"/>
    </row>
    <row r="47" spans="1:13" ht="20.25" customHeight="1">
      <c r="A47" s="32" t="s">
        <v>218</v>
      </c>
      <c r="B47" s="219" t="s">
        <v>10</v>
      </c>
      <c r="C47" s="214"/>
      <c r="D47" s="150" t="s">
        <v>217</v>
      </c>
      <c r="E47" s="150">
        <v>20</v>
      </c>
      <c r="F47" s="217"/>
      <c r="G47" s="151"/>
      <c r="H47" s="152"/>
      <c r="I47" s="151"/>
      <c r="J47" s="151"/>
      <c r="K47" s="151"/>
      <c r="L47" s="122"/>
      <c r="M47" s="122"/>
    </row>
    <row r="48" spans="1:13" ht="20.25" customHeight="1">
      <c r="A48" s="32" t="s">
        <v>219</v>
      </c>
      <c r="B48" s="219" t="s">
        <v>11</v>
      </c>
      <c r="C48" s="216"/>
      <c r="D48" s="218" t="s">
        <v>217</v>
      </c>
      <c r="E48" s="150">
        <v>20</v>
      </c>
      <c r="F48" s="217"/>
      <c r="G48" s="151"/>
      <c r="H48" s="152"/>
      <c r="I48" s="151"/>
      <c r="J48" s="151"/>
      <c r="K48" s="151"/>
      <c r="L48" s="122"/>
      <c r="M48" s="122"/>
    </row>
    <row r="49" spans="1:13" ht="20.25" customHeight="1">
      <c r="A49" s="32" t="s">
        <v>227</v>
      </c>
      <c r="B49" s="219" t="s">
        <v>12</v>
      </c>
      <c r="C49" s="150"/>
      <c r="D49" s="150" t="s">
        <v>217</v>
      </c>
      <c r="E49" s="150">
        <v>20</v>
      </c>
      <c r="F49" s="217"/>
      <c r="G49" s="151"/>
      <c r="H49" s="152"/>
      <c r="I49" s="151"/>
      <c r="J49" s="151"/>
      <c r="K49" s="151"/>
      <c r="L49" s="122"/>
      <c r="M49" s="122"/>
    </row>
    <row r="50" spans="1:13" ht="20.25" customHeight="1">
      <c r="A50" s="129" t="s">
        <v>220</v>
      </c>
      <c r="B50" s="219" t="s">
        <v>13</v>
      </c>
      <c r="C50" s="214"/>
      <c r="D50" s="150" t="s">
        <v>217</v>
      </c>
      <c r="E50" s="150">
        <v>20</v>
      </c>
      <c r="F50" s="217"/>
      <c r="G50" s="151"/>
      <c r="H50" s="152"/>
      <c r="I50" s="151"/>
      <c r="J50" s="151"/>
      <c r="K50" s="151"/>
      <c r="L50" s="122"/>
      <c r="M50" s="122"/>
    </row>
    <row r="51" spans="1:13" ht="20.25" customHeight="1">
      <c r="A51" s="334" t="s">
        <v>294</v>
      </c>
      <c r="B51" s="346"/>
      <c r="C51" s="346"/>
      <c r="D51" s="346"/>
      <c r="E51" s="347"/>
      <c r="F51" s="151"/>
      <c r="G51" s="227">
        <f>SUM(G46:G50)</f>
        <v>0</v>
      </c>
      <c r="H51" s="228"/>
      <c r="I51" s="227"/>
      <c r="J51" s="227"/>
      <c r="K51" s="227">
        <f>SUM(K46:K50)</f>
        <v>0</v>
      </c>
      <c r="L51" s="122"/>
      <c r="M51" s="122"/>
    </row>
    <row r="52" spans="1:13" s="58" customFormat="1" ht="12.75">
      <c r="A52" s="367" t="s">
        <v>14</v>
      </c>
      <c r="B52" s="375"/>
      <c r="C52" s="354"/>
      <c r="D52" s="354"/>
      <c r="E52" s="354"/>
      <c r="F52" s="371"/>
      <c r="G52" s="154"/>
      <c r="H52" s="155"/>
      <c r="I52" s="154"/>
      <c r="J52" s="156"/>
      <c r="K52" s="154"/>
      <c r="L52" s="136"/>
      <c r="M52" s="136"/>
    </row>
  </sheetData>
  <sheetProtection/>
  <mergeCells count="13">
    <mergeCell ref="B29:D29"/>
    <mergeCell ref="A30:K30"/>
    <mergeCell ref="A51:E51"/>
    <mergeCell ref="A52:F52"/>
    <mergeCell ref="A33:C33"/>
    <mergeCell ref="A34:K34"/>
    <mergeCell ref="A44:E44"/>
    <mergeCell ref="A45:K45"/>
    <mergeCell ref="A3:K3"/>
    <mergeCell ref="A10:K10"/>
    <mergeCell ref="A19:K19"/>
    <mergeCell ref="B18:F18"/>
    <mergeCell ref="B9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75390625" style="45" customWidth="1"/>
    <col min="2" max="2" width="58.00390625" style="45" customWidth="1"/>
    <col min="3" max="3" width="13.25390625" style="45" customWidth="1"/>
    <col min="4" max="4" width="5.375" style="45" customWidth="1"/>
    <col min="5" max="5" width="3.75390625" style="45" customWidth="1"/>
    <col min="6" max="6" width="7.875" style="78" customWidth="1"/>
    <col min="7" max="7" width="8.875" style="78" customWidth="1"/>
    <col min="8" max="8" width="4.875" style="45" customWidth="1"/>
    <col min="9" max="9" width="7.25390625" style="78" customWidth="1"/>
    <col min="10" max="10" width="9.25390625" style="78" customWidth="1"/>
    <col min="11" max="11" width="11.625" style="78" customWidth="1"/>
    <col min="12" max="16384" width="9.125" style="45" customWidth="1"/>
  </cols>
  <sheetData>
    <row r="1" spans="1:11" s="31" customFormat="1" ht="12.75">
      <c r="A1" s="127" t="s">
        <v>112</v>
      </c>
      <c r="B1" s="58"/>
      <c r="C1" s="45"/>
      <c r="D1" s="45"/>
      <c r="E1" s="45"/>
      <c r="F1" s="78"/>
      <c r="G1" s="78"/>
      <c r="H1" s="45"/>
      <c r="I1" s="78"/>
      <c r="J1" s="78"/>
      <c r="K1" s="78"/>
    </row>
    <row r="2" spans="1:13" ht="51">
      <c r="A2" s="32" t="s">
        <v>207</v>
      </c>
      <c r="B2" s="32" t="s">
        <v>229</v>
      </c>
      <c r="C2" s="32" t="s">
        <v>15</v>
      </c>
      <c r="D2" s="32" t="s">
        <v>208</v>
      </c>
      <c r="E2" s="32" t="s">
        <v>209</v>
      </c>
      <c r="F2" s="86" t="s">
        <v>210</v>
      </c>
      <c r="G2" s="86" t="s">
        <v>215</v>
      </c>
      <c r="H2" s="32" t="s">
        <v>211</v>
      </c>
      <c r="I2" s="86" t="s">
        <v>212</v>
      </c>
      <c r="J2" s="86" t="s">
        <v>214</v>
      </c>
      <c r="K2" s="86" t="s">
        <v>388</v>
      </c>
      <c r="L2" s="122"/>
      <c r="M2" s="122"/>
    </row>
    <row r="3" spans="1:13" ht="120.75" customHeight="1">
      <c r="A3" s="33" t="s">
        <v>216</v>
      </c>
      <c r="B3" s="261" t="s">
        <v>150</v>
      </c>
      <c r="D3" s="34" t="s">
        <v>354</v>
      </c>
      <c r="E3" s="34">
        <v>150</v>
      </c>
      <c r="F3" s="35"/>
      <c r="G3" s="35"/>
      <c r="H3" s="36"/>
      <c r="I3" s="35"/>
      <c r="J3" s="35"/>
      <c r="K3" s="35"/>
      <c r="L3" s="122"/>
      <c r="M3" s="122"/>
    </row>
    <row r="4" spans="1:13" ht="58.5" customHeight="1">
      <c r="A4" s="33" t="s">
        <v>218</v>
      </c>
      <c r="B4" s="33" t="s">
        <v>151</v>
      </c>
      <c r="C4" s="231"/>
      <c r="D4" s="34" t="s">
        <v>152</v>
      </c>
      <c r="E4" s="34">
        <v>70</v>
      </c>
      <c r="F4" s="35"/>
      <c r="G4" s="35"/>
      <c r="H4" s="36"/>
      <c r="I4" s="35"/>
      <c r="J4" s="35"/>
      <c r="K4" s="35"/>
      <c r="L4" s="122"/>
      <c r="M4" s="122"/>
    </row>
    <row r="5" spans="1:13" s="58" customFormat="1" ht="12.75">
      <c r="A5" s="57" t="s">
        <v>294</v>
      </c>
      <c r="B5" s="57"/>
      <c r="C5" s="134"/>
      <c r="D5" s="134"/>
      <c r="E5" s="134"/>
      <c r="F5" s="135"/>
      <c r="G5" s="73">
        <f>SUM(G3:G4)</f>
        <v>0</v>
      </c>
      <c r="H5" s="125"/>
      <c r="I5" s="73">
        <f>SUM(I3:I4)</f>
        <v>0</v>
      </c>
      <c r="J5" s="73"/>
      <c r="K5" s="73">
        <f>SUM(K3:K4)</f>
        <v>0</v>
      </c>
      <c r="L5" s="136"/>
      <c r="M5" s="136"/>
    </row>
    <row r="6" spans="1:13" s="58" customFormat="1" ht="12.75">
      <c r="A6" s="31"/>
      <c r="B6" s="31"/>
      <c r="C6" s="31"/>
      <c r="D6" s="31"/>
      <c r="E6" s="31"/>
      <c r="F6" s="95"/>
      <c r="G6" s="95"/>
      <c r="H6" s="31"/>
      <c r="I6" s="95"/>
      <c r="J6" s="95"/>
      <c r="K6" s="95"/>
      <c r="L6" s="136"/>
      <c r="M6" s="136"/>
    </row>
    <row r="7" spans="1:9" ht="12.75">
      <c r="A7" s="31"/>
      <c r="B7" s="31"/>
      <c r="C7" s="31"/>
      <c r="D7" s="31"/>
      <c r="E7" s="31"/>
      <c r="F7" s="95"/>
      <c r="G7" s="95"/>
      <c r="H7" s="31"/>
      <c r="I7" s="95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375" style="0" customWidth="1"/>
    <col min="2" max="2" width="25.625" style="0" customWidth="1"/>
    <col min="3" max="3" width="17.125" style="0" customWidth="1"/>
    <col min="4" max="4" width="6.375" style="0" customWidth="1"/>
    <col min="5" max="5" width="7.625" style="0" customWidth="1"/>
    <col min="7" max="7" width="10.75390625" style="0" customWidth="1"/>
    <col min="8" max="8" width="7.00390625" style="0" customWidth="1"/>
    <col min="11" max="11" width="11.00390625" style="0" customWidth="1"/>
  </cols>
  <sheetData>
    <row r="1" spans="1:11" s="1" customFormat="1" ht="12.75">
      <c r="A1" s="58" t="s">
        <v>509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" customFormat="1" ht="38.25">
      <c r="A2" s="32" t="s">
        <v>207</v>
      </c>
      <c r="B2" s="32" t="s">
        <v>240</v>
      </c>
      <c r="C2" s="32" t="s">
        <v>239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</row>
    <row r="3" spans="1:11" s="2" customFormat="1" ht="38.25">
      <c r="A3" s="33" t="s">
        <v>216</v>
      </c>
      <c r="B3" s="33" t="s">
        <v>275</v>
      </c>
      <c r="C3" s="33"/>
      <c r="D3" s="33" t="s">
        <v>217</v>
      </c>
      <c r="E3" s="33">
        <v>4000</v>
      </c>
      <c r="F3" s="79"/>
      <c r="G3" s="79"/>
      <c r="H3" s="128"/>
      <c r="I3" s="79"/>
      <c r="J3" s="79"/>
      <c r="K3" s="79"/>
    </row>
    <row r="4" spans="1:11" s="2" customFormat="1" ht="25.5">
      <c r="A4" s="33" t="s">
        <v>218</v>
      </c>
      <c r="B4" s="33" t="s">
        <v>276</v>
      </c>
      <c r="C4" s="33"/>
      <c r="D4" s="33" t="s">
        <v>217</v>
      </c>
      <c r="E4" s="33">
        <v>4000</v>
      </c>
      <c r="F4" s="79"/>
      <c r="G4" s="79"/>
      <c r="H4" s="128"/>
      <c r="I4" s="79"/>
      <c r="J4" s="79"/>
      <c r="K4" s="79"/>
    </row>
    <row r="5" spans="1:11" s="2" customFormat="1" ht="38.25">
      <c r="A5" s="129" t="s">
        <v>219</v>
      </c>
      <c r="B5" s="129" t="s">
        <v>243</v>
      </c>
      <c r="C5" s="129"/>
      <c r="D5" s="129" t="s">
        <v>217</v>
      </c>
      <c r="E5" s="130">
        <v>750</v>
      </c>
      <c r="F5" s="84"/>
      <c r="G5" s="199"/>
      <c r="H5" s="200"/>
      <c r="I5" s="199"/>
      <c r="J5" s="35"/>
      <c r="K5" s="199"/>
    </row>
    <row r="6" spans="1:11" s="2" customFormat="1" ht="12.75">
      <c r="A6" s="3" t="s">
        <v>227</v>
      </c>
      <c r="B6" s="3" t="s">
        <v>194</v>
      </c>
      <c r="C6" s="3"/>
      <c r="D6" s="3" t="s">
        <v>217</v>
      </c>
      <c r="E6" s="3">
        <v>100</v>
      </c>
      <c r="F6" s="3"/>
      <c r="G6" s="79"/>
      <c r="H6" s="9"/>
      <c r="I6" s="199"/>
      <c r="J6" s="170"/>
      <c r="K6" s="199"/>
    </row>
    <row r="7" spans="1:11" s="4" customFormat="1" ht="20.25" customHeight="1">
      <c r="A7" s="327" t="s">
        <v>223</v>
      </c>
      <c r="B7" s="328"/>
      <c r="C7" s="328"/>
      <c r="D7" s="328"/>
      <c r="E7" s="328"/>
      <c r="F7" s="329"/>
      <c r="G7" s="169">
        <f>SUM(G3:G6)</f>
        <v>0</v>
      </c>
      <c r="H7" s="44"/>
      <c r="I7" s="169">
        <f>SUM(I3:I6)</f>
        <v>0</v>
      </c>
      <c r="J7" s="169"/>
      <c r="K7" s="169">
        <f>SUM(K3:K6)</f>
        <v>0</v>
      </c>
    </row>
    <row r="8" s="2" customFormat="1" ht="12.75"/>
    <row r="9" spans="1:11" s="8" customFormat="1" ht="12.75">
      <c r="A9" s="7" t="s">
        <v>244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8" customFormat="1" ht="12.75">
      <c r="A10" s="7" t="s">
        <v>245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2" customFormat="1" ht="12.75">
      <c r="A11" s="6" t="s">
        <v>246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12.75">
      <c r="A12" s="6" t="s">
        <v>247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2" customFormat="1" ht="12.75">
      <c r="A13" s="6" t="s">
        <v>248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8" customFormat="1" ht="12.75">
      <c r="A15" s="7" t="s">
        <v>503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2" customFormat="1" ht="12.75">
      <c r="A16" s="6" t="s">
        <v>277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2" customFormat="1" ht="12.75">
      <c r="A17" s="6" t="s">
        <v>249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 t="s">
        <v>336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 t="s">
        <v>250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 t="s">
        <v>251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6" t="s">
        <v>252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8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11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3" ht="12.75">
      <c r="A29" s="6"/>
      <c r="B29" s="6"/>
      <c r="C29" s="6"/>
    </row>
    <row r="30" ht="12.75">
      <c r="A30" s="6"/>
    </row>
    <row r="31" spans="1:11" ht="12.75">
      <c r="A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sheetProtection/>
  <mergeCells count="1"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3" sqref="F3:K6"/>
    </sheetView>
  </sheetViews>
  <sheetFormatPr defaultColWidth="9.00390625" defaultRowHeight="12.75"/>
  <cols>
    <col min="1" max="1" width="4.75390625" style="45" customWidth="1"/>
    <col min="2" max="2" width="40.75390625" style="45" customWidth="1"/>
    <col min="3" max="3" width="16.375" style="45" customWidth="1"/>
    <col min="4" max="5" width="6.00390625" style="45" customWidth="1"/>
    <col min="6" max="6" width="7.00390625" style="78" customWidth="1"/>
    <col min="7" max="7" width="9.875" style="78" customWidth="1"/>
    <col min="8" max="8" width="6.375" style="45" customWidth="1"/>
    <col min="9" max="9" width="8.25390625" style="78" customWidth="1"/>
    <col min="10" max="10" width="7.125" style="78" customWidth="1"/>
    <col min="11" max="11" width="11.625" style="78" customWidth="1"/>
    <col min="12" max="16384" width="9.125" style="45" customWidth="1"/>
  </cols>
  <sheetData>
    <row r="1" spans="1:11" s="31" customFormat="1" ht="12.75">
      <c r="A1" s="58" t="s">
        <v>550</v>
      </c>
      <c r="B1" s="45"/>
      <c r="C1" s="45"/>
      <c r="D1" s="45"/>
      <c r="E1" s="45"/>
      <c r="F1" s="78"/>
      <c r="G1" s="78"/>
      <c r="H1" s="45"/>
      <c r="I1" s="78"/>
      <c r="J1" s="78"/>
      <c r="K1" s="78"/>
    </row>
    <row r="2" spans="1:13" ht="38.25">
      <c r="A2" s="32" t="s">
        <v>207</v>
      </c>
      <c r="B2" s="32" t="s">
        <v>229</v>
      </c>
      <c r="C2" s="32" t="s">
        <v>225</v>
      </c>
      <c r="D2" s="32" t="s">
        <v>208</v>
      </c>
      <c r="E2" s="32" t="s">
        <v>209</v>
      </c>
      <c r="F2" s="86" t="s">
        <v>210</v>
      </c>
      <c r="G2" s="86" t="s">
        <v>215</v>
      </c>
      <c r="H2" s="32" t="s">
        <v>211</v>
      </c>
      <c r="I2" s="86" t="s">
        <v>212</v>
      </c>
      <c r="J2" s="86" t="s">
        <v>214</v>
      </c>
      <c r="K2" s="86" t="s">
        <v>388</v>
      </c>
      <c r="L2" s="122"/>
      <c r="M2" s="122"/>
    </row>
    <row r="3" spans="1:13" ht="86.25" customHeight="1">
      <c r="A3" s="33" t="s">
        <v>216</v>
      </c>
      <c r="B3" s="233" t="s">
        <v>20</v>
      </c>
      <c r="C3" s="34"/>
      <c r="D3" s="34" t="s">
        <v>217</v>
      </c>
      <c r="E3" s="34">
        <v>200</v>
      </c>
      <c r="F3" s="234"/>
      <c r="G3" s="234"/>
      <c r="H3" s="234"/>
      <c r="I3" s="234"/>
      <c r="J3" s="234"/>
      <c r="K3" s="234"/>
      <c r="L3" s="122"/>
      <c r="M3" s="122"/>
    </row>
    <row r="4" spans="1:13" ht="93" customHeight="1">
      <c r="A4" s="33" t="s">
        <v>218</v>
      </c>
      <c r="B4" s="232" t="s">
        <v>21</v>
      </c>
      <c r="C4" s="34"/>
      <c r="D4" s="34" t="s">
        <v>217</v>
      </c>
      <c r="E4" s="34">
        <v>500</v>
      </c>
      <c r="F4" s="234"/>
      <c r="G4" s="234"/>
      <c r="H4" s="234"/>
      <c r="I4" s="234"/>
      <c r="J4" s="234"/>
      <c r="K4" s="234"/>
      <c r="L4" s="122"/>
      <c r="M4" s="122"/>
    </row>
    <row r="5" spans="1:13" ht="87.75" customHeight="1">
      <c r="A5" s="33" t="s">
        <v>219</v>
      </c>
      <c r="B5" s="34" t="s">
        <v>22</v>
      </c>
      <c r="C5" s="34"/>
      <c r="D5" s="34" t="s">
        <v>217</v>
      </c>
      <c r="E5" s="34">
        <v>400</v>
      </c>
      <c r="F5" s="234"/>
      <c r="G5" s="234"/>
      <c r="H5" s="234"/>
      <c r="I5" s="234"/>
      <c r="J5" s="234"/>
      <c r="K5" s="234"/>
      <c r="L5" s="122"/>
      <c r="M5" s="122"/>
    </row>
    <row r="6" spans="1:13" ht="67.5" customHeight="1">
      <c r="A6" s="33" t="s">
        <v>227</v>
      </c>
      <c r="B6" s="233" t="s">
        <v>23</v>
      </c>
      <c r="C6" s="34"/>
      <c r="D6" s="34" t="s">
        <v>217</v>
      </c>
      <c r="E6" s="34">
        <v>100</v>
      </c>
      <c r="F6" s="234"/>
      <c r="G6" s="234"/>
      <c r="H6" s="234"/>
      <c r="I6" s="234"/>
      <c r="J6" s="234"/>
      <c r="K6" s="234"/>
      <c r="L6" s="122"/>
      <c r="M6" s="122"/>
    </row>
    <row r="7" spans="1:13" s="58" customFormat="1" ht="12.75">
      <c r="A7" s="57" t="s">
        <v>294</v>
      </c>
      <c r="B7" s="134"/>
      <c r="C7" s="134"/>
      <c r="D7" s="134"/>
      <c r="E7" s="134"/>
      <c r="F7" s="135"/>
      <c r="G7" s="73">
        <f>SUM(G3:G6)</f>
        <v>0</v>
      </c>
      <c r="H7" s="125"/>
      <c r="I7" s="73">
        <f>SUM(I3:I6)</f>
        <v>0</v>
      </c>
      <c r="J7" s="73"/>
      <c r="K7" s="73">
        <f>SUM(K3:K6)</f>
        <v>0</v>
      </c>
      <c r="L7" s="136"/>
      <c r="M7" s="136"/>
    </row>
    <row r="8" spans="1:13" s="58" customFormat="1" ht="12.75">
      <c r="A8" s="31"/>
      <c r="B8" s="31"/>
      <c r="C8" s="31"/>
      <c r="D8" s="31"/>
      <c r="E8" s="31"/>
      <c r="F8" s="95"/>
      <c r="G8" s="95"/>
      <c r="H8" s="31"/>
      <c r="I8" s="95"/>
      <c r="J8" s="95"/>
      <c r="K8" s="95"/>
      <c r="L8" s="136"/>
      <c r="M8" s="136"/>
    </row>
    <row r="9" spans="1:9" ht="12.75">
      <c r="A9" s="31"/>
      <c r="B9" s="31"/>
      <c r="C9" s="31"/>
      <c r="D9" s="31"/>
      <c r="E9" s="31"/>
      <c r="F9" s="95"/>
      <c r="G9" s="95"/>
      <c r="H9" s="31"/>
      <c r="I9" s="95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3" sqref="F3:K7"/>
    </sheetView>
  </sheetViews>
  <sheetFormatPr defaultColWidth="9.00390625" defaultRowHeight="12.75"/>
  <cols>
    <col min="1" max="1" width="4.75390625" style="45" customWidth="1"/>
    <col min="2" max="2" width="40.75390625" style="45" customWidth="1"/>
    <col min="3" max="3" width="11.375" style="45" customWidth="1"/>
    <col min="4" max="5" width="6.00390625" style="45" customWidth="1"/>
    <col min="6" max="7" width="9.875" style="78" customWidth="1"/>
    <col min="8" max="8" width="6.375" style="45" customWidth="1"/>
    <col min="9" max="9" width="8.25390625" style="78" customWidth="1"/>
    <col min="10" max="10" width="8.125" style="78" customWidth="1"/>
    <col min="11" max="11" width="11.625" style="78" customWidth="1"/>
    <col min="12" max="16384" width="9.125" style="45" customWidth="1"/>
  </cols>
  <sheetData>
    <row r="1" spans="1:11" s="31" customFormat="1" ht="12.75">
      <c r="A1" s="58" t="s">
        <v>2</v>
      </c>
      <c r="B1" s="45"/>
      <c r="C1" s="45"/>
      <c r="D1" s="45"/>
      <c r="E1" s="45"/>
      <c r="F1" s="78"/>
      <c r="G1" s="78"/>
      <c r="H1" s="45"/>
      <c r="I1" s="78"/>
      <c r="J1" s="78"/>
      <c r="K1" s="78"/>
    </row>
    <row r="2" spans="1:13" ht="38.25">
      <c r="A2" s="32" t="s">
        <v>207</v>
      </c>
      <c r="B2" s="32" t="s">
        <v>229</v>
      </c>
      <c r="C2" s="32" t="s">
        <v>225</v>
      </c>
      <c r="D2" s="32" t="s">
        <v>208</v>
      </c>
      <c r="E2" s="32" t="s">
        <v>209</v>
      </c>
      <c r="F2" s="86" t="s">
        <v>210</v>
      </c>
      <c r="G2" s="86" t="s">
        <v>215</v>
      </c>
      <c r="H2" s="32" t="s">
        <v>211</v>
      </c>
      <c r="I2" s="86" t="s">
        <v>212</v>
      </c>
      <c r="J2" s="86" t="s">
        <v>214</v>
      </c>
      <c r="K2" s="86" t="s">
        <v>388</v>
      </c>
      <c r="L2" s="122"/>
      <c r="M2" s="122"/>
    </row>
    <row r="3" spans="1:13" ht="21.75" customHeight="1">
      <c r="A3" s="33" t="s">
        <v>216</v>
      </c>
      <c r="B3" s="265" t="s">
        <v>3</v>
      </c>
      <c r="C3" s="34"/>
      <c r="D3" s="34" t="s">
        <v>217</v>
      </c>
      <c r="E3" s="34">
        <v>20</v>
      </c>
      <c r="F3" s="234"/>
      <c r="G3" s="234"/>
      <c r="H3" s="234"/>
      <c r="I3" s="234"/>
      <c r="J3" s="234"/>
      <c r="K3" s="234"/>
      <c r="L3" s="122"/>
      <c r="M3" s="122"/>
    </row>
    <row r="4" spans="1:13" ht="21.75" customHeight="1">
      <c r="A4" s="33" t="s">
        <v>218</v>
      </c>
      <c r="B4" s="265" t="s">
        <v>7</v>
      </c>
      <c r="C4" s="34"/>
      <c r="D4" s="34" t="s">
        <v>217</v>
      </c>
      <c r="E4" s="34">
        <v>10</v>
      </c>
      <c r="F4" s="234"/>
      <c r="G4" s="234"/>
      <c r="H4" s="234"/>
      <c r="I4" s="234"/>
      <c r="J4" s="234"/>
      <c r="K4" s="234"/>
      <c r="L4" s="122"/>
      <c r="M4" s="122"/>
    </row>
    <row r="5" spans="1:13" ht="21.75" customHeight="1">
      <c r="A5" s="33" t="s">
        <v>219</v>
      </c>
      <c r="B5" s="265" t="s">
        <v>4</v>
      </c>
      <c r="C5" s="34"/>
      <c r="D5" s="34" t="s">
        <v>217</v>
      </c>
      <c r="E5" s="34">
        <v>20</v>
      </c>
      <c r="F5" s="234"/>
      <c r="G5" s="234"/>
      <c r="H5" s="234"/>
      <c r="I5" s="234"/>
      <c r="J5" s="234"/>
      <c r="K5" s="234"/>
      <c r="L5" s="122"/>
      <c r="M5" s="122"/>
    </row>
    <row r="6" spans="1:13" ht="21.75" customHeight="1">
      <c r="A6" s="33" t="s">
        <v>227</v>
      </c>
      <c r="B6" s="265" t="s">
        <v>5</v>
      </c>
      <c r="C6" s="34"/>
      <c r="D6" s="34" t="s">
        <v>217</v>
      </c>
      <c r="E6" s="34">
        <v>20</v>
      </c>
      <c r="F6" s="234"/>
      <c r="G6" s="234"/>
      <c r="H6" s="234"/>
      <c r="I6" s="234"/>
      <c r="J6" s="234"/>
      <c r="K6" s="234"/>
      <c r="L6" s="122"/>
      <c r="M6" s="122"/>
    </row>
    <row r="7" spans="1:13" ht="21.75" customHeight="1">
      <c r="A7" s="33" t="s">
        <v>220</v>
      </c>
      <c r="B7" s="265" t="s">
        <v>6</v>
      </c>
      <c r="C7" s="34"/>
      <c r="D7" s="34" t="s">
        <v>217</v>
      </c>
      <c r="E7" s="34">
        <v>20</v>
      </c>
      <c r="F7" s="234"/>
      <c r="G7" s="234"/>
      <c r="H7" s="234"/>
      <c r="I7" s="234"/>
      <c r="J7" s="234"/>
      <c r="K7" s="234"/>
      <c r="L7" s="122"/>
      <c r="M7" s="122"/>
    </row>
    <row r="8" spans="1:13" s="58" customFormat="1" ht="12.75">
      <c r="A8" s="57" t="s">
        <v>294</v>
      </c>
      <c r="B8" s="134"/>
      <c r="C8" s="134"/>
      <c r="D8" s="134"/>
      <c r="E8" s="134"/>
      <c r="F8" s="135"/>
      <c r="G8" s="73">
        <f>SUM(G3:G7)</f>
        <v>0</v>
      </c>
      <c r="H8" s="125"/>
      <c r="I8" s="73">
        <f>SUM(I3:I7)</f>
        <v>0</v>
      </c>
      <c r="J8" s="73"/>
      <c r="K8" s="73">
        <f>SUM(K3:K7)</f>
        <v>0</v>
      </c>
      <c r="L8" s="136"/>
      <c r="M8" s="136"/>
    </row>
    <row r="9" spans="1:13" s="58" customFormat="1" ht="12.75">
      <c r="A9" s="31"/>
      <c r="B9" s="31"/>
      <c r="C9" s="31"/>
      <c r="D9" s="31"/>
      <c r="E9" s="31"/>
      <c r="F9" s="95"/>
      <c r="G9" s="95"/>
      <c r="H9" s="31"/>
      <c r="I9" s="95"/>
      <c r="J9" s="95"/>
      <c r="K9" s="95"/>
      <c r="L9" s="136"/>
      <c r="M9" s="136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F5" sqref="F5:K16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26.75390625" style="0" customWidth="1"/>
  </cols>
  <sheetData>
    <row r="2" spans="3:7" ht="12.75">
      <c r="C2" s="22"/>
      <c r="D2" s="22"/>
      <c r="E2" s="22"/>
      <c r="F2" s="22"/>
      <c r="G2" s="22"/>
    </row>
    <row r="3" spans="1:11" ht="12.75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8.25">
      <c r="A4" s="3" t="s">
        <v>551</v>
      </c>
      <c r="B4" s="3" t="s">
        <v>144</v>
      </c>
      <c r="C4" s="3" t="s">
        <v>145</v>
      </c>
      <c r="D4" s="3" t="s">
        <v>146</v>
      </c>
      <c r="E4" s="3" t="s">
        <v>209</v>
      </c>
      <c r="F4" s="3" t="s">
        <v>210</v>
      </c>
      <c r="G4" s="3" t="s">
        <v>224</v>
      </c>
      <c r="H4" s="3" t="s">
        <v>147</v>
      </c>
      <c r="I4" s="3" t="s">
        <v>148</v>
      </c>
      <c r="J4" s="3" t="s">
        <v>149</v>
      </c>
      <c r="K4" s="3" t="s">
        <v>241</v>
      </c>
    </row>
    <row r="5" spans="1:11" ht="35.25" customHeight="1">
      <c r="A5" s="276" t="s">
        <v>216</v>
      </c>
      <c r="B5" s="276"/>
      <c r="C5" s="278" t="s">
        <v>177</v>
      </c>
      <c r="D5" s="276" t="s">
        <v>217</v>
      </c>
      <c r="E5" s="276">
        <v>60</v>
      </c>
      <c r="F5" s="276"/>
      <c r="G5" s="279"/>
      <c r="H5" s="277"/>
      <c r="I5" s="279"/>
      <c r="J5" s="279"/>
      <c r="K5" s="279"/>
    </row>
    <row r="6" spans="1:11" ht="65.25" customHeight="1">
      <c r="A6" s="276" t="s">
        <v>218</v>
      </c>
      <c r="B6" s="276"/>
      <c r="C6" s="278" t="s">
        <v>185</v>
      </c>
      <c r="D6" s="276" t="s">
        <v>217</v>
      </c>
      <c r="E6" s="276">
        <v>60</v>
      </c>
      <c r="F6" s="276"/>
      <c r="G6" s="279"/>
      <c r="H6" s="277"/>
      <c r="I6" s="279"/>
      <c r="J6" s="279"/>
      <c r="K6" s="279"/>
    </row>
    <row r="7" spans="1:11" ht="69.75" customHeight="1">
      <c r="A7" s="276" t="s">
        <v>219</v>
      </c>
      <c r="B7" s="276"/>
      <c r="C7" s="278" t="s">
        <v>178</v>
      </c>
      <c r="D7" s="276" t="s">
        <v>217</v>
      </c>
      <c r="E7" s="276">
        <v>100</v>
      </c>
      <c r="F7" s="276"/>
      <c r="G7" s="279"/>
      <c r="H7" s="277"/>
      <c r="I7" s="279"/>
      <c r="J7" s="279"/>
      <c r="K7" s="279"/>
    </row>
    <row r="8" spans="1:11" ht="47.25" customHeight="1">
      <c r="A8" s="276" t="s">
        <v>227</v>
      </c>
      <c r="B8" s="276"/>
      <c r="C8" s="278" t="s">
        <v>186</v>
      </c>
      <c r="D8" s="276" t="s">
        <v>217</v>
      </c>
      <c r="E8" s="276">
        <v>100</v>
      </c>
      <c r="F8" s="276"/>
      <c r="G8" s="279"/>
      <c r="H8" s="277"/>
      <c r="I8" s="279"/>
      <c r="J8" s="279"/>
      <c r="K8" s="279"/>
    </row>
    <row r="9" spans="1:11" ht="49.5" customHeight="1">
      <c r="A9" s="276" t="s">
        <v>220</v>
      </c>
      <c r="B9" s="276"/>
      <c r="C9" s="278" t="s">
        <v>187</v>
      </c>
      <c r="D9" s="276" t="s">
        <v>217</v>
      </c>
      <c r="E9" s="276">
        <v>50</v>
      </c>
      <c r="F9" s="276"/>
      <c r="G9" s="279"/>
      <c r="H9" s="277"/>
      <c r="I9" s="279"/>
      <c r="J9" s="279"/>
      <c r="K9" s="279"/>
    </row>
    <row r="10" spans="1:11" ht="81" customHeight="1">
      <c r="A10" s="276" t="s">
        <v>221</v>
      </c>
      <c r="B10" s="276"/>
      <c r="C10" s="278" t="s">
        <v>179</v>
      </c>
      <c r="D10" s="276" t="s">
        <v>217</v>
      </c>
      <c r="E10" s="276">
        <v>40</v>
      </c>
      <c r="F10" s="276"/>
      <c r="G10" s="279"/>
      <c r="H10" s="277"/>
      <c r="I10" s="279"/>
      <c r="J10" s="279"/>
      <c r="K10" s="279"/>
    </row>
    <row r="11" spans="1:11" ht="81" customHeight="1">
      <c r="A11" s="276" t="s">
        <v>222</v>
      </c>
      <c r="B11" s="276"/>
      <c r="C11" s="278" t="s">
        <v>180</v>
      </c>
      <c r="D11" s="276" t="s">
        <v>217</v>
      </c>
      <c r="E11" s="276">
        <v>40</v>
      </c>
      <c r="F11" s="276"/>
      <c r="G11" s="279"/>
      <c r="H11" s="277"/>
      <c r="I11" s="279"/>
      <c r="J11" s="279"/>
      <c r="K11" s="279"/>
    </row>
    <row r="12" spans="1:11" ht="44.25" customHeight="1">
      <c r="A12" s="276" t="s">
        <v>232</v>
      </c>
      <c r="B12" s="276"/>
      <c r="C12" s="278" t="s">
        <v>181</v>
      </c>
      <c r="D12" s="276" t="s">
        <v>217</v>
      </c>
      <c r="E12" s="276">
        <v>50</v>
      </c>
      <c r="F12" s="276"/>
      <c r="G12" s="279"/>
      <c r="H12" s="277"/>
      <c r="I12" s="279"/>
      <c r="J12" s="279"/>
      <c r="K12" s="279"/>
    </row>
    <row r="13" spans="1:11" ht="118.5" customHeight="1">
      <c r="A13" s="276" t="s">
        <v>203</v>
      </c>
      <c r="B13" s="276"/>
      <c r="C13" s="278" t="s">
        <v>182</v>
      </c>
      <c r="D13" s="276" t="s">
        <v>217</v>
      </c>
      <c r="E13" s="276">
        <v>40</v>
      </c>
      <c r="F13" s="276"/>
      <c r="G13" s="279"/>
      <c r="H13" s="277"/>
      <c r="I13" s="279"/>
      <c r="J13" s="279"/>
      <c r="K13" s="279"/>
    </row>
    <row r="14" spans="1:11" ht="117.75" customHeight="1">
      <c r="A14" s="276" t="s">
        <v>204</v>
      </c>
      <c r="B14" s="276"/>
      <c r="C14" s="278" t="s">
        <v>183</v>
      </c>
      <c r="D14" s="276" t="s">
        <v>217</v>
      </c>
      <c r="E14" s="276">
        <v>80</v>
      </c>
      <c r="F14" s="276"/>
      <c r="G14" s="279"/>
      <c r="H14" s="277"/>
      <c r="I14" s="279"/>
      <c r="J14" s="279"/>
      <c r="K14" s="279"/>
    </row>
    <row r="15" spans="1:11" ht="112.5" customHeight="1">
      <c r="A15" s="276" t="s">
        <v>205</v>
      </c>
      <c r="B15" s="276"/>
      <c r="C15" s="278" t="s">
        <v>184</v>
      </c>
      <c r="D15" s="276" t="s">
        <v>217</v>
      </c>
      <c r="E15" s="276">
        <v>120</v>
      </c>
      <c r="F15" s="276"/>
      <c r="G15" s="279"/>
      <c r="H15" s="277"/>
      <c r="I15" s="279"/>
      <c r="J15" s="279"/>
      <c r="K15" s="279"/>
    </row>
    <row r="16" spans="1:11" ht="61.5" customHeight="1">
      <c r="A16" s="276" t="s">
        <v>571</v>
      </c>
      <c r="B16" s="276"/>
      <c r="C16" s="278" t="s">
        <v>188</v>
      </c>
      <c r="D16" s="276" t="s">
        <v>217</v>
      </c>
      <c r="E16" s="276">
        <v>100</v>
      </c>
      <c r="F16" s="276"/>
      <c r="G16" s="279"/>
      <c r="H16" s="277"/>
      <c r="I16" s="279"/>
      <c r="J16" s="279"/>
      <c r="K16" s="279"/>
    </row>
    <row r="17" spans="1:11" ht="12.75">
      <c r="A17" s="379" t="s">
        <v>294</v>
      </c>
      <c r="B17" s="380"/>
      <c r="C17" s="380"/>
      <c r="D17" s="381"/>
      <c r="E17" s="276"/>
      <c r="F17" s="276"/>
      <c r="G17" s="280">
        <f>SUM(G5:G16)</f>
        <v>0</v>
      </c>
      <c r="H17" s="281"/>
      <c r="I17" s="280">
        <f>SUM(I5:I16)</f>
        <v>0</v>
      </c>
      <c r="J17" s="281"/>
      <c r="K17" s="281">
        <f>G17+I17</f>
        <v>0</v>
      </c>
    </row>
  </sheetData>
  <sheetProtection/>
  <mergeCells count="1">
    <mergeCell ref="A17:D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11.125" style="0" customWidth="1"/>
    <col min="4" max="4" width="5.875" style="0" customWidth="1"/>
    <col min="8" max="8" width="5.375" style="0" customWidth="1"/>
    <col min="11" max="11" width="9.625" style="0" customWidth="1"/>
  </cols>
  <sheetData>
    <row r="3" ht="12.75">
      <c r="A3" s="1" t="s">
        <v>82</v>
      </c>
    </row>
    <row r="4" spans="1:11" ht="38.25">
      <c r="A4" s="235" t="s">
        <v>207</v>
      </c>
      <c r="B4" s="235" t="s">
        <v>399</v>
      </c>
      <c r="C4" s="235" t="s">
        <v>225</v>
      </c>
      <c r="D4" s="235" t="s">
        <v>208</v>
      </c>
      <c r="E4" s="235" t="s">
        <v>209</v>
      </c>
      <c r="F4" s="235" t="s">
        <v>400</v>
      </c>
      <c r="G4" s="235" t="s">
        <v>224</v>
      </c>
      <c r="H4" s="235" t="s">
        <v>211</v>
      </c>
      <c r="I4" s="235" t="s">
        <v>212</v>
      </c>
      <c r="J4" s="235" t="s">
        <v>214</v>
      </c>
      <c r="K4" s="235" t="s">
        <v>388</v>
      </c>
    </row>
    <row r="5" spans="1:11" ht="12.75">
      <c r="A5" s="235" t="s">
        <v>216</v>
      </c>
      <c r="B5" s="235" t="s">
        <v>401</v>
      </c>
      <c r="C5" s="235"/>
      <c r="D5" s="243" t="s">
        <v>323</v>
      </c>
      <c r="E5" s="235">
        <v>20</v>
      </c>
      <c r="F5" s="244"/>
      <c r="G5" s="244"/>
      <c r="H5" s="236"/>
      <c r="I5" s="244"/>
      <c r="J5" s="244"/>
      <c r="K5" s="244"/>
    </row>
    <row r="6" spans="1:11" ht="12.75">
      <c r="A6" s="235" t="s">
        <v>218</v>
      </c>
      <c r="B6" s="235" t="s">
        <v>402</v>
      </c>
      <c r="C6" s="235"/>
      <c r="D6" s="235" t="s">
        <v>217</v>
      </c>
      <c r="E6" s="235">
        <v>20</v>
      </c>
      <c r="F6" s="244"/>
      <c r="G6" s="244"/>
      <c r="H6" s="236"/>
      <c r="I6" s="244"/>
      <c r="J6" s="244"/>
      <c r="K6" s="244"/>
    </row>
    <row r="7" spans="1:11" ht="12.75">
      <c r="A7" s="235" t="s">
        <v>219</v>
      </c>
      <c r="B7" s="235" t="s">
        <v>403</v>
      </c>
      <c r="C7" s="235"/>
      <c r="D7" s="235" t="s">
        <v>217</v>
      </c>
      <c r="E7" s="235">
        <v>20</v>
      </c>
      <c r="F7" s="244"/>
      <c r="G7" s="244"/>
      <c r="H7" s="236"/>
      <c r="I7" s="244"/>
      <c r="J7" s="244"/>
      <c r="K7" s="244"/>
    </row>
    <row r="8" spans="1:11" ht="12.75">
      <c r="A8" s="235" t="s">
        <v>227</v>
      </c>
      <c r="B8" s="235" t="s">
        <v>404</v>
      </c>
      <c r="C8" s="235"/>
      <c r="D8" s="235" t="s">
        <v>217</v>
      </c>
      <c r="E8" s="235">
        <v>20</v>
      </c>
      <c r="F8" s="244"/>
      <c r="G8" s="244"/>
      <c r="H8" s="236"/>
      <c r="I8" s="244"/>
      <c r="J8" s="244"/>
      <c r="K8" s="244"/>
    </row>
    <row r="9" spans="1:11" ht="12.75">
      <c r="A9" s="235" t="s">
        <v>220</v>
      </c>
      <c r="B9" s="235" t="s">
        <v>405</v>
      </c>
      <c r="C9" s="235"/>
      <c r="D9" s="235" t="s">
        <v>217</v>
      </c>
      <c r="E9" s="235">
        <v>20</v>
      </c>
      <c r="F9" s="244"/>
      <c r="G9" s="244"/>
      <c r="H9" s="236"/>
      <c r="I9" s="244"/>
      <c r="J9" s="244"/>
      <c r="K9" s="244"/>
    </row>
    <row r="10" spans="1:11" ht="12.75">
      <c r="A10" s="243" t="s">
        <v>221</v>
      </c>
      <c r="B10" s="235" t="s">
        <v>406</v>
      </c>
      <c r="C10" s="243"/>
      <c r="D10" s="243" t="s">
        <v>323</v>
      </c>
      <c r="E10" s="235">
        <v>10</v>
      </c>
      <c r="F10" s="244"/>
      <c r="G10" s="244"/>
      <c r="H10" s="236"/>
      <c r="I10" s="244"/>
      <c r="J10" s="244"/>
      <c r="K10" s="244"/>
    </row>
    <row r="11" spans="1:11" ht="12.75">
      <c r="A11" s="382" t="s">
        <v>407</v>
      </c>
      <c r="B11" s="382"/>
      <c r="C11" s="382"/>
      <c r="D11" s="382"/>
      <c r="E11" s="382"/>
      <c r="F11" s="235"/>
      <c r="G11" s="237">
        <f>SUM(G5:G10)</f>
        <v>0</v>
      </c>
      <c r="H11" s="238"/>
      <c r="I11" s="245">
        <f>SUM(I5:I10)</f>
        <v>0</v>
      </c>
      <c r="J11" s="239"/>
      <c r="K11" s="237">
        <f>G11+I11</f>
        <v>0</v>
      </c>
    </row>
    <row r="12" spans="1:11" ht="12.75">
      <c r="A12" s="240"/>
      <c r="B12" s="240"/>
      <c r="C12" s="240"/>
      <c r="D12" s="240"/>
      <c r="E12" s="240"/>
      <c r="F12" s="240"/>
      <c r="G12" s="241"/>
      <c r="H12" s="242"/>
      <c r="I12" s="240"/>
      <c r="J12" s="240"/>
      <c r="K12" s="241"/>
    </row>
    <row r="13" spans="1:12" ht="12.75">
      <c r="A13" s="7" t="s">
        <v>408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7" t="s">
        <v>113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 customHeight="1">
      <c r="A15" s="267" t="s">
        <v>409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2.75">
      <c r="A16" s="268" t="s">
        <v>114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</row>
    <row r="17" spans="1:12" ht="12.75">
      <c r="A17" s="383" t="s">
        <v>115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</row>
    <row r="18" spans="1:12" ht="12.75">
      <c r="A18" s="268" t="s">
        <v>116</v>
      </c>
      <c r="B18" s="68"/>
      <c r="C18" s="68"/>
      <c r="D18" s="68"/>
      <c r="E18" s="269"/>
      <c r="F18" s="269"/>
      <c r="G18" s="269"/>
      <c r="H18" s="269"/>
      <c r="I18" s="269"/>
      <c r="J18" s="269"/>
      <c r="K18" s="269"/>
      <c r="L18" s="269"/>
    </row>
    <row r="19" spans="1:12" ht="12.75">
      <c r="A19" s="268" t="s">
        <v>117</v>
      </c>
      <c r="B19" s="68"/>
      <c r="C19" s="68"/>
      <c r="D19" s="68"/>
      <c r="E19" s="269"/>
      <c r="F19" s="269"/>
      <c r="G19" s="269"/>
      <c r="H19" s="269"/>
      <c r="I19" s="269"/>
      <c r="J19" s="269"/>
      <c r="K19" s="269"/>
      <c r="L19" s="269"/>
    </row>
    <row r="20" spans="1:12" ht="12.75">
      <c r="A20" s="268" t="s">
        <v>410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2.75">
      <c r="A21" s="268"/>
      <c r="B21" s="317" t="s">
        <v>118</v>
      </c>
      <c r="C21" s="384"/>
      <c r="D21" s="384"/>
      <c r="E21" s="384"/>
      <c r="F21" s="384"/>
      <c r="G21" s="384"/>
      <c r="H21" s="384"/>
      <c r="I21" s="384"/>
      <c r="J21" s="384"/>
      <c r="K21" s="384"/>
      <c r="L21" s="68"/>
    </row>
    <row r="22" spans="1:12" ht="12.75">
      <c r="A22" s="268" t="s">
        <v>119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2.75">
      <c r="A23" s="268" t="s">
        <v>120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2.75">
      <c r="A24" s="268" t="s">
        <v>121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21" customFormat="1" ht="12.75">
      <c r="A25" s="5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2.75">
      <c r="A26" s="270" t="s">
        <v>122</v>
      </c>
      <c r="B26" s="68"/>
      <c r="C26" s="68"/>
      <c r="D26" s="270" t="s">
        <v>123</v>
      </c>
      <c r="E26" s="68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8"/>
      <c r="D27" s="270" t="s">
        <v>124</v>
      </c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68"/>
      <c r="B28" s="68"/>
      <c r="C28" s="68"/>
      <c r="D28" s="270" t="s">
        <v>125</v>
      </c>
      <c r="E28" s="68"/>
      <c r="F28" s="68"/>
      <c r="G28" s="68"/>
      <c r="H28" s="68"/>
      <c r="I28" s="68"/>
      <c r="J28" s="68"/>
      <c r="K28" s="68"/>
      <c r="L28" s="68"/>
    </row>
    <row r="29" spans="1:12" ht="12.75">
      <c r="A29" s="68"/>
      <c r="B29" s="68"/>
      <c r="C29" s="68"/>
      <c r="D29" s="270" t="s">
        <v>126</v>
      </c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8"/>
      <c r="B30" s="68"/>
      <c r="C30" s="68"/>
      <c r="D30" s="270" t="s">
        <v>127</v>
      </c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8"/>
      <c r="B31" s="68"/>
      <c r="C31" s="68"/>
      <c r="D31" s="270" t="s">
        <v>128</v>
      </c>
      <c r="E31" s="68"/>
      <c r="F31" s="68"/>
      <c r="G31" s="68"/>
      <c r="H31" s="68"/>
      <c r="I31" s="68"/>
      <c r="J31" s="68"/>
      <c r="K31" s="68"/>
      <c r="L31" s="68"/>
    </row>
  </sheetData>
  <sheetProtection/>
  <mergeCells count="3">
    <mergeCell ref="A11:E11"/>
    <mergeCell ref="A17:L17"/>
    <mergeCell ref="B21:K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37.375" style="0" customWidth="1"/>
    <col min="4" max="4" width="6.375" style="0" customWidth="1"/>
    <col min="5" max="5" width="4.625" style="0" customWidth="1"/>
  </cols>
  <sheetData>
    <row r="2" spans="1:11" ht="12.75">
      <c r="A2" s="58" t="s">
        <v>99</v>
      </c>
      <c r="B2" s="127"/>
      <c r="C2" s="45"/>
      <c r="D2" s="45"/>
      <c r="E2" s="45"/>
      <c r="F2" s="78"/>
      <c r="G2" s="78"/>
      <c r="H2" s="45"/>
      <c r="I2" s="78"/>
      <c r="J2" s="78"/>
      <c r="K2" s="78"/>
    </row>
    <row r="3" spans="1:11" ht="38.2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86" t="s">
        <v>210</v>
      </c>
      <c r="G3" s="86" t="s">
        <v>215</v>
      </c>
      <c r="H3" s="32" t="s">
        <v>211</v>
      </c>
      <c r="I3" s="86" t="s">
        <v>212</v>
      </c>
      <c r="J3" s="86" t="s">
        <v>214</v>
      </c>
      <c r="K3" s="86" t="s">
        <v>388</v>
      </c>
    </row>
    <row r="4" spans="1:11" ht="48.75" customHeight="1">
      <c r="A4" s="34" t="s">
        <v>216</v>
      </c>
      <c r="B4" s="34"/>
      <c r="C4" s="300" t="s">
        <v>104</v>
      </c>
      <c r="D4" s="34" t="s">
        <v>217</v>
      </c>
      <c r="E4" s="34">
        <v>50</v>
      </c>
      <c r="F4" s="35"/>
      <c r="G4" s="35"/>
      <c r="H4" s="36"/>
      <c r="I4" s="35"/>
      <c r="J4" s="35"/>
      <c r="K4" s="35"/>
    </row>
    <row r="5" spans="1:11" ht="12.75">
      <c r="A5" s="385" t="s">
        <v>223</v>
      </c>
      <c r="B5" s="386"/>
      <c r="C5" s="386"/>
      <c r="D5" s="386"/>
      <c r="E5" s="386"/>
      <c r="F5" s="387"/>
      <c r="G5" s="37">
        <f>SUM(G4:G4)</f>
        <v>0</v>
      </c>
      <c r="H5" s="36"/>
      <c r="I5" s="37">
        <f>G5*8%</f>
        <v>0</v>
      </c>
      <c r="J5" s="35"/>
      <c r="K5" s="37">
        <f>G5+I5</f>
        <v>0</v>
      </c>
    </row>
    <row r="6" spans="1:11" ht="12.75">
      <c r="A6" s="45"/>
      <c r="B6" s="45"/>
      <c r="C6" s="45"/>
      <c r="D6" s="45"/>
      <c r="E6" s="45"/>
      <c r="F6" s="78"/>
      <c r="G6" s="78"/>
      <c r="H6" s="45"/>
      <c r="I6" s="78"/>
      <c r="J6" s="78"/>
      <c r="K6" s="78"/>
    </row>
    <row r="7" spans="1:11" ht="12.75">
      <c r="A7" s="45"/>
      <c r="B7" s="45"/>
      <c r="C7" s="45"/>
      <c r="D7" s="45"/>
      <c r="E7" s="45"/>
      <c r="F7" s="78"/>
      <c r="G7" s="78"/>
      <c r="H7" s="45"/>
      <c r="I7" s="78"/>
      <c r="J7" s="78"/>
      <c r="K7" s="78"/>
    </row>
    <row r="8" spans="1:11" ht="12.75">
      <c r="A8" s="132"/>
      <c r="B8" s="132"/>
      <c r="C8" s="132"/>
      <c r="D8" s="45"/>
      <c r="E8" s="45"/>
      <c r="F8" s="78"/>
      <c r="G8" s="78"/>
      <c r="H8" s="45"/>
      <c r="I8" s="78"/>
      <c r="J8" s="78"/>
      <c r="K8" s="78"/>
    </row>
    <row r="9" spans="1:8" ht="12.75">
      <c r="A9" s="317" t="s">
        <v>105</v>
      </c>
      <c r="B9" s="317"/>
      <c r="C9" s="317"/>
      <c r="D9" s="317"/>
      <c r="E9" s="317"/>
      <c r="F9" s="317"/>
      <c r="G9" s="317"/>
      <c r="H9" s="317"/>
    </row>
    <row r="10" spans="1:8" ht="12.75">
      <c r="A10" s="317"/>
      <c r="B10" s="317"/>
      <c r="C10" s="317"/>
      <c r="D10" s="317"/>
      <c r="E10" s="317"/>
      <c r="F10" s="317"/>
      <c r="G10" s="317"/>
      <c r="H10" s="317"/>
    </row>
    <row r="11" spans="1:8" ht="12.75">
      <c r="A11" s="317"/>
      <c r="B11" s="317"/>
      <c r="C11" s="317"/>
      <c r="D11" s="317"/>
      <c r="E11" s="317"/>
      <c r="F11" s="317"/>
      <c r="G11" s="317"/>
      <c r="H11" s="317"/>
    </row>
    <row r="12" spans="1:8" ht="12.75">
      <c r="A12" s="317"/>
      <c r="B12" s="317"/>
      <c r="C12" s="317"/>
      <c r="D12" s="317"/>
      <c r="E12" s="317"/>
      <c r="F12" s="317"/>
      <c r="G12" s="317"/>
      <c r="H12" s="317"/>
    </row>
    <row r="13" spans="1:8" ht="12.75">
      <c r="A13" s="317"/>
      <c r="B13" s="317"/>
      <c r="C13" s="317"/>
      <c r="D13" s="317"/>
      <c r="E13" s="317"/>
      <c r="F13" s="317"/>
      <c r="G13" s="317"/>
      <c r="H13" s="317"/>
    </row>
    <row r="14" spans="1:8" ht="12.75">
      <c r="A14" s="317"/>
      <c r="B14" s="317"/>
      <c r="C14" s="317"/>
      <c r="D14" s="317"/>
      <c r="E14" s="317"/>
      <c r="F14" s="317"/>
      <c r="G14" s="317"/>
      <c r="H14" s="317"/>
    </row>
    <row r="15" spans="1:8" ht="12.75">
      <c r="A15" s="317"/>
      <c r="B15" s="317"/>
      <c r="C15" s="317"/>
      <c r="D15" s="317"/>
      <c r="E15" s="317"/>
      <c r="F15" s="317"/>
      <c r="G15" s="317"/>
      <c r="H15" s="317"/>
    </row>
    <row r="16" spans="1:8" ht="12.75">
      <c r="A16" s="317"/>
      <c r="B16" s="317"/>
      <c r="C16" s="317"/>
      <c r="D16" s="317"/>
      <c r="E16" s="317"/>
      <c r="F16" s="317"/>
      <c r="G16" s="317"/>
      <c r="H16" s="317"/>
    </row>
    <row r="17" spans="1:8" ht="12.75">
      <c r="A17" s="317"/>
      <c r="B17" s="317"/>
      <c r="C17" s="317"/>
      <c r="D17" s="317"/>
      <c r="E17" s="317"/>
      <c r="F17" s="317"/>
      <c r="G17" s="317"/>
      <c r="H17" s="317"/>
    </row>
    <row r="18" spans="1:8" ht="12.75">
      <c r="A18" s="317"/>
      <c r="B18" s="317"/>
      <c r="C18" s="317"/>
      <c r="D18" s="317"/>
      <c r="E18" s="317"/>
      <c r="F18" s="317"/>
      <c r="G18" s="317"/>
      <c r="H18" s="317"/>
    </row>
    <row r="19" spans="1:8" ht="12.75">
      <c r="A19" s="317"/>
      <c r="B19" s="317"/>
      <c r="C19" s="317"/>
      <c r="D19" s="317"/>
      <c r="E19" s="317"/>
      <c r="F19" s="317"/>
      <c r="G19" s="317"/>
      <c r="H19" s="317"/>
    </row>
  </sheetData>
  <sheetProtection/>
  <mergeCells count="2">
    <mergeCell ref="A5:F5"/>
    <mergeCell ref="A9:H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L4" sqref="L4:L26"/>
    </sheetView>
  </sheetViews>
  <sheetFormatPr defaultColWidth="9.00390625" defaultRowHeight="12.75"/>
  <cols>
    <col min="1" max="1" width="6.25390625" style="0" customWidth="1"/>
    <col min="3" max="3" width="31.25390625" style="0" customWidth="1"/>
  </cols>
  <sheetData>
    <row r="2" spans="1:12" ht="12.75">
      <c r="A2" s="58" t="s">
        <v>534</v>
      </c>
      <c r="B2" s="127"/>
      <c r="C2" s="45"/>
      <c r="D2" s="45"/>
      <c r="E2" s="45"/>
      <c r="F2" s="78"/>
      <c r="G2" s="78"/>
      <c r="H2" s="45"/>
      <c r="I2" s="78"/>
      <c r="J2" s="78"/>
      <c r="K2" s="78"/>
      <c r="L2" s="45"/>
    </row>
    <row r="3" spans="1:12" ht="63.7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86" t="s">
        <v>210</v>
      </c>
      <c r="G3" s="86" t="s">
        <v>215</v>
      </c>
      <c r="H3" s="32" t="s">
        <v>211</v>
      </c>
      <c r="I3" s="86" t="s">
        <v>212</v>
      </c>
      <c r="J3" s="86" t="s">
        <v>214</v>
      </c>
      <c r="K3" s="86" t="s">
        <v>388</v>
      </c>
      <c r="L3" s="40" t="s">
        <v>72</v>
      </c>
    </row>
    <row r="4" spans="1:12" ht="100.5" customHeight="1" thickBot="1">
      <c r="A4" s="33" t="s">
        <v>216</v>
      </c>
      <c r="B4" s="33"/>
      <c r="C4" s="282" t="s">
        <v>73</v>
      </c>
      <c r="D4" s="33" t="s">
        <v>217</v>
      </c>
      <c r="E4" s="33">
        <v>3</v>
      </c>
      <c r="F4" s="79"/>
      <c r="G4" s="79"/>
      <c r="H4" s="128"/>
      <c r="I4" s="79"/>
      <c r="J4" s="79"/>
      <c r="K4" s="79"/>
      <c r="L4" s="40" t="s">
        <v>358</v>
      </c>
    </row>
    <row r="5" spans="1:12" ht="95.25" customHeight="1" thickBot="1">
      <c r="A5" s="33" t="s">
        <v>218</v>
      </c>
      <c r="B5" s="33"/>
      <c r="C5" s="283" t="s">
        <v>74</v>
      </c>
      <c r="D5" s="33" t="s">
        <v>217</v>
      </c>
      <c r="E5" s="33">
        <v>3</v>
      </c>
      <c r="F5" s="79"/>
      <c r="G5" s="79"/>
      <c r="H5" s="128"/>
      <c r="I5" s="79"/>
      <c r="J5" s="79"/>
      <c r="K5" s="79"/>
      <c r="L5" s="40" t="s">
        <v>359</v>
      </c>
    </row>
    <row r="6" spans="1:12" ht="107.25" customHeight="1">
      <c r="A6" s="34" t="s">
        <v>219</v>
      </c>
      <c r="B6" s="34"/>
      <c r="C6" s="284" t="s">
        <v>75</v>
      </c>
      <c r="D6" s="34" t="s">
        <v>217</v>
      </c>
      <c r="E6" s="34">
        <v>3</v>
      </c>
      <c r="F6" s="35"/>
      <c r="G6" s="35"/>
      <c r="H6" s="36"/>
      <c r="I6" s="35"/>
      <c r="J6" s="35"/>
      <c r="K6" s="35"/>
      <c r="L6" s="285" t="s">
        <v>358</v>
      </c>
    </row>
    <row r="7" spans="1:12" ht="48" customHeight="1">
      <c r="A7" s="33" t="s">
        <v>227</v>
      </c>
      <c r="B7" s="129"/>
      <c r="C7" s="286" t="s">
        <v>76</v>
      </c>
      <c r="D7" s="33" t="s">
        <v>217</v>
      </c>
      <c r="E7" s="33">
        <v>3</v>
      </c>
      <c r="F7" s="79"/>
      <c r="G7" s="79"/>
      <c r="H7" s="128"/>
      <c r="I7" s="79"/>
      <c r="J7" s="79"/>
      <c r="K7" s="79"/>
      <c r="L7" s="40" t="s">
        <v>358</v>
      </c>
    </row>
    <row r="8" spans="1:12" ht="69.75" customHeight="1" thickBot="1">
      <c r="A8" s="33" t="s">
        <v>220</v>
      </c>
      <c r="B8" s="287"/>
      <c r="C8" s="282" t="s">
        <v>77</v>
      </c>
      <c r="D8" s="33" t="s">
        <v>217</v>
      </c>
      <c r="E8" s="34">
        <v>3</v>
      </c>
      <c r="F8" s="88"/>
      <c r="G8" s="79"/>
      <c r="H8" s="128"/>
      <c r="I8" s="79"/>
      <c r="J8" s="79"/>
      <c r="K8" s="79"/>
      <c r="L8" s="40" t="s">
        <v>358</v>
      </c>
    </row>
    <row r="9" spans="1:12" ht="36.75" customHeight="1" thickBot="1">
      <c r="A9" s="33" t="s">
        <v>221</v>
      </c>
      <c r="B9" s="287"/>
      <c r="C9" s="282" t="s">
        <v>78</v>
      </c>
      <c r="D9" s="33" t="s">
        <v>217</v>
      </c>
      <c r="E9" s="34">
        <v>4</v>
      </c>
      <c r="F9" s="88"/>
      <c r="G9" s="79"/>
      <c r="H9" s="128"/>
      <c r="I9" s="79"/>
      <c r="J9" s="79"/>
      <c r="K9" s="79"/>
      <c r="L9" s="40" t="s">
        <v>358</v>
      </c>
    </row>
    <row r="10" spans="1:12" ht="44.25" customHeight="1" thickBot="1">
      <c r="A10" s="33" t="s">
        <v>222</v>
      </c>
      <c r="B10" s="287"/>
      <c r="C10" s="282" t="s">
        <v>79</v>
      </c>
      <c r="D10" s="33" t="s">
        <v>217</v>
      </c>
      <c r="E10" s="34">
        <v>4</v>
      </c>
      <c r="F10" s="88"/>
      <c r="G10" s="79"/>
      <c r="H10" s="128"/>
      <c r="I10" s="79"/>
      <c r="J10" s="79"/>
      <c r="K10" s="79"/>
      <c r="L10" s="40" t="s">
        <v>358</v>
      </c>
    </row>
    <row r="11" spans="1:12" ht="53.25" customHeight="1" thickBot="1">
      <c r="A11" s="33" t="s">
        <v>232</v>
      </c>
      <c r="B11" s="287"/>
      <c r="C11" s="282" t="s">
        <v>80</v>
      </c>
      <c r="D11" s="33" t="s">
        <v>217</v>
      </c>
      <c r="E11" s="34">
        <v>4</v>
      </c>
      <c r="F11" s="88"/>
      <c r="G11" s="79"/>
      <c r="H11" s="128"/>
      <c r="I11" s="79"/>
      <c r="J11" s="79"/>
      <c r="K11" s="79"/>
      <c r="L11" s="40" t="s">
        <v>358</v>
      </c>
    </row>
    <row r="12" spans="1:12" ht="26.25" thickBot="1">
      <c r="A12" s="33" t="s">
        <v>203</v>
      </c>
      <c r="B12" s="33"/>
      <c r="C12" s="288" t="s">
        <v>81</v>
      </c>
      <c r="D12" s="33" t="s">
        <v>217</v>
      </c>
      <c r="E12" s="34">
        <v>3</v>
      </c>
      <c r="F12" s="88"/>
      <c r="G12" s="79"/>
      <c r="H12" s="128"/>
      <c r="I12" s="79"/>
      <c r="J12" s="79"/>
      <c r="K12" s="79"/>
      <c r="L12" s="40" t="s">
        <v>358</v>
      </c>
    </row>
    <row r="13" spans="1:12" ht="128.25" thickBot="1">
      <c r="A13" s="33" t="s">
        <v>204</v>
      </c>
      <c r="B13" s="289"/>
      <c r="C13" s="290" t="s">
        <v>83</v>
      </c>
      <c r="D13" s="33" t="s">
        <v>217</v>
      </c>
      <c r="E13" s="130">
        <v>3</v>
      </c>
      <c r="F13" s="291"/>
      <c r="G13" s="199"/>
      <c r="H13" s="128"/>
      <c r="I13" s="79"/>
      <c r="J13" s="79"/>
      <c r="K13" s="79"/>
      <c r="L13" s="40" t="s">
        <v>358</v>
      </c>
    </row>
    <row r="14" spans="1:12" ht="120.75" customHeight="1" thickBot="1">
      <c r="A14" s="33" t="s">
        <v>205</v>
      </c>
      <c r="B14" s="33"/>
      <c r="C14" s="292" t="s">
        <v>84</v>
      </c>
      <c r="D14" s="33" t="s">
        <v>217</v>
      </c>
      <c r="E14" s="34">
        <v>4</v>
      </c>
      <c r="F14" s="35"/>
      <c r="G14" s="79"/>
      <c r="H14" s="128"/>
      <c r="I14" s="79"/>
      <c r="J14" s="79"/>
      <c r="K14" s="79"/>
      <c r="L14" s="203" t="s">
        <v>358</v>
      </c>
    </row>
    <row r="15" spans="1:12" ht="144.75" customHeight="1" thickBot="1">
      <c r="A15" s="293">
        <v>12</v>
      </c>
      <c r="B15" s="294"/>
      <c r="C15" s="295" t="s">
        <v>85</v>
      </c>
      <c r="D15" s="294" t="s">
        <v>217</v>
      </c>
      <c r="E15" s="296">
        <v>4</v>
      </c>
      <c r="F15" s="131"/>
      <c r="G15" s="297"/>
      <c r="H15" s="128"/>
      <c r="I15" s="297"/>
      <c r="J15" s="79"/>
      <c r="K15" s="79"/>
      <c r="L15" s="40" t="s">
        <v>359</v>
      </c>
    </row>
    <row r="16" spans="1:12" ht="133.5" customHeight="1" thickBot="1">
      <c r="A16" s="293" t="s">
        <v>573</v>
      </c>
      <c r="B16" s="294"/>
      <c r="C16" s="295" t="s">
        <v>86</v>
      </c>
      <c r="D16" s="33" t="s">
        <v>217</v>
      </c>
      <c r="E16" s="34">
        <v>4</v>
      </c>
      <c r="F16" s="88"/>
      <c r="G16" s="79"/>
      <c r="H16" s="128"/>
      <c r="I16" s="79"/>
      <c r="J16" s="79"/>
      <c r="K16" s="79"/>
      <c r="L16" s="40" t="s">
        <v>360</v>
      </c>
    </row>
    <row r="17" spans="1:12" ht="125.25" customHeight="1" thickBot="1">
      <c r="A17" s="293" t="s">
        <v>575</v>
      </c>
      <c r="B17" s="294"/>
      <c r="C17" s="292" t="s">
        <v>87</v>
      </c>
      <c r="D17" s="33" t="s">
        <v>217</v>
      </c>
      <c r="E17" s="34">
        <v>6</v>
      </c>
      <c r="F17" s="88"/>
      <c r="G17" s="79"/>
      <c r="H17" s="128"/>
      <c r="I17" s="79"/>
      <c r="J17" s="79"/>
      <c r="K17" s="79"/>
      <c r="L17" s="40" t="s">
        <v>361</v>
      </c>
    </row>
    <row r="18" spans="1:12" ht="73.5" customHeight="1" thickBot="1">
      <c r="A18" s="293" t="s">
        <v>577</v>
      </c>
      <c r="B18" s="294"/>
      <c r="C18" s="295" t="s">
        <v>88</v>
      </c>
      <c r="D18" s="33" t="s">
        <v>217</v>
      </c>
      <c r="E18" s="34">
        <v>5</v>
      </c>
      <c r="F18" s="88"/>
      <c r="G18" s="79"/>
      <c r="H18" s="128"/>
      <c r="I18" s="79"/>
      <c r="J18" s="79"/>
      <c r="K18" s="79"/>
      <c r="L18" s="40" t="s">
        <v>362</v>
      </c>
    </row>
    <row r="19" spans="1:12" ht="87" customHeight="1" thickBot="1">
      <c r="A19" s="293" t="s">
        <v>579</v>
      </c>
      <c r="B19" s="294"/>
      <c r="C19" s="292" t="s">
        <v>89</v>
      </c>
      <c r="D19" s="33" t="s">
        <v>217</v>
      </c>
      <c r="E19" s="34">
        <v>4</v>
      </c>
      <c r="F19" s="88"/>
      <c r="G19" s="79"/>
      <c r="H19" s="128"/>
      <c r="I19" s="79"/>
      <c r="J19" s="79"/>
      <c r="K19" s="79"/>
      <c r="L19" s="40" t="s">
        <v>360</v>
      </c>
    </row>
    <row r="20" spans="1:12" ht="59.25" customHeight="1" thickBot="1">
      <c r="A20" s="293" t="s">
        <v>581</v>
      </c>
      <c r="B20" s="294"/>
      <c r="C20" s="295" t="s">
        <v>90</v>
      </c>
      <c r="D20" s="33" t="s">
        <v>217</v>
      </c>
      <c r="E20" s="34">
        <v>6</v>
      </c>
      <c r="F20" s="88"/>
      <c r="G20" s="79"/>
      <c r="H20" s="128"/>
      <c r="I20" s="79"/>
      <c r="J20" s="79"/>
      <c r="K20" s="79"/>
      <c r="L20" s="40" t="s">
        <v>360</v>
      </c>
    </row>
    <row r="21" spans="1:12" ht="26.25" thickBot="1">
      <c r="A21" s="293" t="s">
        <v>583</v>
      </c>
      <c r="B21" s="294"/>
      <c r="C21" s="298" t="s">
        <v>91</v>
      </c>
      <c r="D21" s="34" t="s">
        <v>217</v>
      </c>
      <c r="E21" s="34">
        <v>10</v>
      </c>
      <c r="F21" s="88"/>
      <c r="G21" s="79"/>
      <c r="H21" s="128"/>
      <c r="I21" s="79"/>
      <c r="J21" s="79"/>
      <c r="K21" s="79"/>
      <c r="L21" s="40" t="s">
        <v>363</v>
      </c>
    </row>
    <row r="22" spans="1:12" ht="73.5" customHeight="1" thickBot="1">
      <c r="A22" s="293" t="s">
        <v>25</v>
      </c>
      <c r="B22" s="294"/>
      <c r="C22" s="295" t="s">
        <v>92</v>
      </c>
      <c r="D22" s="33" t="s">
        <v>217</v>
      </c>
      <c r="E22" s="34">
        <v>5</v>
      </c>
      <c r="F22" s="88"/>
      <c r="G22" s="79"/>
      <c r="H22" s="128"/>
      <c r="I22" s="79"/>
      <c r="J22" s="79"/>
      <c r="K22" s="79"/>
      <c r="L22" s="40" t="s">
        <v>360</v>
      </c>
    </row>
    <row r="23" spans="1:12" ht="85.5" customHeight="1" thickBot="1">
      <c r="A23" s="293" t="s">
        <v>27</v>
      </c>
      <c r="B23" s="294"/>
      <c r="C23" s="292" t="s">
        <v>93</v>
      </c>
      <c r="D23" s="34" t="s">
        <v>217</v>
      </c>
      <c r="E23" s="34">
        <v>5</v>
      </c>
      <c r="F23" s="88"/>
      <c r="G23" s="79"/>
      <c r="H23" s="128"/>
      <c r="I23" s="79"/>
      <c r="J23" s="79"/>
      <c r="K23" s="79"/>
      <c r="L23" s="40" t="s">
        <v>360</v>
      </c>
    </row>
    <row r="24" spans="1:12" ht="13.5" thickBot="1">
      <c r="A24" s="293" t="s">
        <v>29</v>
      </c>
      <c r="B24" s="294"/>
      <c r="C24" s="295" t="s">
        <v>94</v>
      </c>
      <c r="D24" s="33" t="s">
        <v>217</v>
      </c>
      <c r="E24" s="34">
        <v>5</v>
      </c>
      <c r="F24" s="88"/>
      <c r="G24" s="79"/>
      <c r="H24" s="128"/>
      <c r="I24" s="79"/>
      <c r="J24" s="79"/>
      <c r="K24" s="79"/>
      <c r="L24" s="40" t="s">
        <v>360</v>
      </c>
    </row>
    <row r="25" spans="1:12" ht="54" customHeight="1">
      <c r="A25" s="293" t="s">
        <v>31</v>
      </c>
      <c r="B25" s="294"/>
      <c r="C25" s="122" t="s">
        <v>95</v>
      </c>
      <c r="D25" s="33" t="s">
        <v>217</v>
      </c>
      <c r="E25" s="34">
        <v>10</v>
      </c>
      <c r="F25" s="88"/>
      <c r="G25" s="79"/>
      <c r="H25" s="128"/>
      <c r="I25" s="79"/>
      <c r="J25" s="79"/>
      <c r="K25" s="79"/>
      <c r="L25" s="40" t="s">
        <v>363</v>
      </c>
    </row>
    <row r="26" spans="1:12" ht="61.5" customHeight="1">
      <c r="A26" s="293" t="s">
        <v>33</v>
      </c>
      <c r="B26" s="294"/>
      <c r="C26" s="33" t="s">
        <v>96</v>
      </c>
      <c r="D26" s="33" t="s">
        <v>217</v>
      </c>
      <c r="E26" s="34">
        <v>10</v>
      </c>
      <c r="F26" s="88"/>
      <c r="G26" s="79"/>
      <c r="H26" s="128"/>
      <c r="I26" s="79"/>
      <c r="J26" s="79"/>
      <c r="K26" s="79"/>
      <c r="L26" s="40" t="s">
        <v>363</v>
      </c>
    </row>
    <row r="27" spans="1:12" ht="12.75">
      <c r="A27" s="320" t="s">
        <v>223</v>
      </c>
      <c r="B27" s="321"/>
      <c r="C27" s="321"/>
      <c r="D27" s="321"/>
      <c r="E27" s="321"/>
      <c r="F27" s="322"/>
      <c r="G27" s="86">
        <f>SUM(G4:G26)</f>
        <v>0</v>
      </c>
      <c r="H27" s="128"/>
      <c r="I27" s="86">
        <f>G27*8%</f>
        <v>0</v>
      </c>
      <c r="J27" s="79"/>
      <c r="K27" s="86">
        <f>G27+I27</f>
        <v>0</v>
      </c>
      <c r="L27" s="40"/>
    </row>
    <row r="28" spans="1:12" ht="12.75">
      <c r="A28" s="45"/>
      <c r="B28" s="45"/>
      <c r="C28" s="45"/>
      <c r="D28" s="45"/>
      <c r="E28" s="45"/>
      <c r="F28" s="78"/>
      <c r="G28" s="78"/>
      <c r="H28" s="45"/>
      <c r="I28" s="78"/>
      <c r="J28" s="78"/>
      <c r="K28" s="78"/>
      <c r="L28" s="45"/>
    </row>
    <row r="29" spans="1:12" ht="12.75">
      <c r="A29" s="45"/>
      <c r="B29" s="45"/>
      <c r="C29" s="45"/>
      <c r="D29" s="45"/>
      <c r="E29" s="45"/>
      <c r="F29" s="78"/>
      <c r="G29" s="78"/>
      <c r="H29" s="45"/>
      <c r="I29" s="78"/>
      <c r="J29" s="78"/>
      <c r="K29" s="78"/>
      <c r="L29" s="45"/>
    </row>
    <row r="30" spans="1:12" ht="12.75">
      <c r="A30" s="132"/>
      <c r="B30" s="132"/>
      <c r="C30" s="132"/>
      <c r="D30" s="45"/>
      <c r="E30" s="45"/>
      <c r="F30" s="78"/>
      <c r="G30" s="78"/>
      <c r="H30" s="45"/>
      <c r="I30" s="78"/>
      <c r="J30" s="78"/>
      <c r="K30" s="78"/>
      <c r="L30" s="45"/>
    </row>
  </sheetData>
  <sheetProtection/>
  <mergeCells count="1">
    <mergeCell ref="A27:F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F4" sqref="F4:K10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37.375" style="0" customWidth="1"/>
    <col min="4" max="4" width="6.375" style="0" customWidth="1"/>
    <col min="5" max="5" width="4.625" style="0" customWidth="1"/>
  </cols>
  <sheetData>
    <row r="2" spans="1:11" ht="12.75">
      <c r="A2" s="58" t="s">
        <v>287</v>
      </c>
      <c r="B2" s="127"/>
      <c r="C2" s="45"/>
      <c r="D2" s="45"/>
      <c r="E2" s="45"/>
      <c r="F2" s="78"/>
      <c r="G2" s="78"/>
      <c r="H2" s="45"/>
      <c r="I2" s="78"/>
      <c r="J2" s="78"/>
      <c r="K2" s="78"/>
    </row>
    <row r="3" spans="1:11" ht="38.2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86" t="s">
        <v>210</v>
      </c>
      <c r="G3" s="86" t="s">
        <v>215</v>
      </c>
      <c r="H3" s="32" t="s">
        <v>211</v>
      </c>
      <c r="I3" s="86" t="s">
        <v>212</v>
      </c>
      <c r="J3" s="86" t="s">
        <v>214</v>
      </c>
      <c r="K3" s="86" t="s">
        <v>388</v>
      </c>
    </row>
    <row r="4" spans="1:11" ht="48.75" customHeight="1">
      <c r="A4" s="34" t="s">
        <v>216</v>
      </c>
      <c r="B4" s="34"/>
      <c r="C4" s="300" t="s">
        <v>527</v>
      </c>
      <c r="D4" s="34" t="s">
        <v>217</v>
      </c>
      <c r="E4" s="34">
        <v>50</v>
      </c>
      <c r="F4" s="35"/>
      <c r="G4" s="35"/>
      <c r="H4" s="36"/>
      <c r="I4" s="35"/>
      <c r="J4" s="35"/>
      <c r="K4" s="35"/>
    </row>
    <row r="5" spans="1:11" ht="48.75" customHeight="1">
      <c r="A5" s="34" t="s">
        <v>218</v>
      </c>
      <c r="B5" s="34"/>
      <c r="C5" s="300" t="s">
        <v>528</v>
      </c>
      <c r="D5" s="34" t="s">
        <v>217</v>
      </c>
      <c r="E5" s="34">
        <v>25</v>
      </c>
      <c r="F5" s="35"/>
      <c r="G5" s="35"/>
      <c r="H5" s="36"/>
      <c r="I5" s="35"/>
      <c r="J5" s="35"/>
      <c r="K5" s="35"/>
    </row>
    <row r="6" spans="1:11" ht="53.25" customHeight="1">
      <c r="A6" s="34" t="s">
        <v>219</v>
      </c>
      <c r="B6" s="34"/>
      <c r="C6" s="300" t="s">
        <v>529</v>
      </c>
      <c r="D6" s="34" t="s">
        <v>217</v>
      </c>
      <c r="E6" s="34">
        <v>25</v>
      </c>
      <c r="F6" s="35"/>
      <c r="G6" s="35"/>
      <c r="H6" s="36"/>
      <c r="I6" s="35"/>
      <c r="J6" s="35"/>
      <c r="K6" s="35"/>
    </row>
    <row r="7" spans="1:11" ht="61.5" customHeight="1">
      <c r="A7" s="34" t="s">
        <v>227</v>
      </c>
      <c r="B7" s="130"/>
      <c r="C7" s="300" t="s">
        <v>530</v>
      </c>
      <c r="D7" s="34" t="s">
        <v>217</v>
      </c>
      <c r="E7" s="34">
        <v>25</v>
      </c>
      <c r="F7" s="35"/>
      <c r="G7" s="35"/>
      <c r="H7" s="36"/>
      <c r="I7" s="35"/>
      <c r="J7" s="35"/>
      <c r="K7" s="35"/>
    </row>
    <row r="8" spans="1:11" ht="69.75" customHeight="1">
      <c r="A8" s="34" t="s">
        <v>220</v>
      </c>
      <c r="B8" s="299"/>
      <c r="C8" s="300" t="s">
        <v>531</v>
      </c>
      <c r="D8" s="34" t="s">
        <v>217</v>
      </c>
      <c r="E8" s="34">
        <v>30</v>
      </c>
      <c r="F8" s="88"/>
      <c r="G8" s="35"/>
      <c r="H8" s="36"/>
      <c r="I8" s="35"/>
      <c r="J8" s="35"/>
      <c r="K8" s="35"/>
    </row>
    <row r="9" spans="1:11" ht="68.25" customHeight="1">
      <c r="A9" s="34" t="s">
        <v>221</v>
      </c>
      <c r="B9" s="299"/>
      <c r="C9" s="300" t="s">
        <v>532</v>
      </c>
      <c r="D9" s="34" t="s">
        <v>217</v>
      </c>
      <c r="E9" s="34">
        <v>20</v>
      </c>
      <c r="F9" s="88"/>
      <c r="G9" s="35"/>
      <c r="H9" s="36"/>
      <c r="I9" s="35"/>
      <c r="J9" s="35"/>
      <c r="K9" s="35"/>
    </row>
    <row r="10" spans="1:11" ht="66.75" customHeight="1">
      <c r="A10" s="34" t="s">
        <v>222</v>
      </c>
      <c r="B10" s="299"/>
      <c r="C10" s="300" t="s">
        <v>533</v>
      </c>
      <c r="D10" s="34" t="s">
        <v>217</v>
      </c>
      <c r="E10" s="34">
        <v>20</v>
      </c>
      <c r="F10" s="88"/>
      <c r="G10" s="35"/>
      <c r="H10" s="36"/>
      <c r="I10" s="35"/>
      <c r="J10" s="35"/>
      <c r="K10" s="35"/>
    </row>
    <row r="11" spans="1:11" ht="12.75">
      <c r="A11" s="385" t="s">
        <v>223</v>
      </c>
      <c r="B11" s="386"/>
      <c r="C11" s="386"/>
      <c r="D11" s="386"/>
      <c r="E11" s="386"/>
      <c r="F11" s="387"/>
      <c r="G11" s="37">
        <f>SUM(G4:G10)</f>
        <v>0</v>
      </c>
      <c r="H11" s="36"/>
      <c r="I11" s="37">
        <f>G11*8%</f>
        <v>0</v>
      </c>
      <c r="J11" s="35"/>
      <c r="K11" s="37">
        <f>G11+I11</f>
        <v>0</v>
      </c>
    </row>
    <row r="12" spans="1:11" ht="12.75">
      <c r="A12" s="45"/>
      <c r="B12" s="45"/>
      <c r="C12" s="45"/>
      <c r="D12" s="45"/>
      <c r="E12" s="45"/>
      <c r="F12" s="78"/>
      <c r="G12" s="78"/>
      <c r="H12" s="45"/>
      <c r="I12" s="78"/>
      <c r="J12" s="78"/>
      <c r="K12" s="78"/>
    </row>
    <row r="13" spans="1:11" ht="12.75">
      <c r="A13" s="45"/>
      <c r="B13" s="45"/>
      <c r="C13" s="45"/>
      <c r="D13" s="45"/>
      <c r="E13" s="45"/>
      <c r="F13" s="78"/>
      <c r="G13" s="78"/>
      <c r="H13" s="45"/>
      <c r="I13" s="78"/>
      <c r="J13" s="78"/>
      <c r="K13" s="78"/>
    </row>
    <row r="14" spans="1:11" ht="12.75">
      <c r="A14" s="132"/>
      <c r="B14" s="132"/>
      <c r="C14" s="132"/>
      <c r="D14" s="45"/>
      <c r="E14" s="45"/>
      <c r="F14" s="78"/>
      <c r="G14" s="78"/>
      <c r="H14" s="45"/>
      <c r="I14" s="78"/>
      <c r="J14" s="78"/>
      <c r="K14" s="78"/>
    </row>
  </sheetData>
  <sheetProtection/>
  <mergeCells count="1">
    <mergeCell ref="A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F5" sqref="F5:K6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37.375" style="0" customWidth="1"/>
    <col min="4" max="4" width="6.375" style="0" customWidth="1"/>
    <col min="5" max="5" width="4.625" style="0" customWidth="1"/>
  </cols>
  <sheetData>
    <row r="2" spans="1:12" ht="33" customHeight="1">
      <c r="A2" s="388" t="s">
        <v>100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1" ht="38.2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86" t="s">
        <v>210</v>
      </c>
      <c r="G3" s="86" t="s">
        <v>215</v>
      </c>
      <c r="H3" s="32" t="s">
        <v>211</v>
      </c>
      <c r="I3" s="86" t="s">
        <v>212</v>
      </c>
      <c r="J3" s="86" t="s">
        <v>214</v>
      </c>
      <c r="K3" s="86" t="s">
        <v>388</v>
      </c>
    </row>
    <row r="4" spans="1:11" ht="62.25" customHeight="1">
      <c r="A4" s="367" t="s">
        <v>262</v>
      </c>
      <c r="B4" s="346"/>
      <c r="C4" s="346"/>
      <c r="D4" s="346"/>
      <c r="E4" s="346"/>
      <c r="F4" s="346"/>
      <c r="G4" s="346"/>
      <c r="H4" s="346"/>
      <c r="I4" s="346"/>
      <c r="J4" s="346"/>
      <c r="K4" s="347"/>
    </row>
    <row r="5" spans="1:11" ht="40.5" customHeight="1">
      <c r="A5" s="34" t="s">
        <v>216</v>
      </c>
      <c r="B5" s="34"/>
      <c r="C5" s="301" t="s">
        <v>263</v>
      </c>
      <c r="D5" s="34" t="s">
        <v>217</v>
      </c>
      <c r="E5" s="34">
        <v>200</v>
      </c>
      <c r="F5" s="35"/>
      <c r="G5" s="35"/>
      <c r="H5" s="36"/>
      <c r="I5" s="35"/>
      <c r="J5" s="35"/>
      <c r="K5" s="35"/>
    </row>
    <row r="6" spans="1:11" ht="48.75" customHeight="1">
      <c r="A6" s="34" t="s">
        <v>218</v>
      </c>
      <c r="B6" s="34"/>
      <c r="C6" s="301" t="s">
        <v>264</v>
      </c>
      <c r="D6" s="34" t="s">
        <v>217</v>
      </c>
      <c r="E6" s="34">
        <v>800</v>
      </c>
      <c r="F6" s="35"/>
      <c r="G6" s="35"/>
      <c r="H6" s="36"/>
      <c r="I6" s="35"/>
      <c r="J6" s="35"/>
      <c r="K6" s="35"/>
    </row>
    <row r="7" spans="1:11" ht="12.75">
      <c r="A7" s="385" t="s">
        <v>223</v>
      </c>
      <c r="B7" s="386"/>
      <c r="C7" s="386"/>
      <c r="D7" s="386"/>
      <c r="E7" s="386"/>
      <c r="F7" s="387"/>
      <c r="G7" s="37">
        <f>SUM(G5:G6)</f>
        <v>0</v>
      </c>
      <c r="H7" s="36"/>
      <c r="I7" s="37">
        <f>G7*8%</f>
        <v>0</v>
      </c>
      <c r="J7" s="35"/>
      <c r="K7" s="37">
        <f>G7+I7</f>
        <v>0</v>
      </c>
    </row>
    <row r="8" spans="1:11" ht="12.75">
      <c r="A8" s="45"/>
      <c r="B8" s="45"/>
      <c r="C8" s="45"/>
      <c r="D8" s="45"/>
      <c r="E8" s="45"/>
      <c r="F8" s="78"/>
      <c r="G8" s="78"/>
      <c r="H8" s="45"/>
      <c r="I8" s="78"/>
      <c r="J8" s="78"/>
      <c r="K8" s="78"/>
    </row>
    <row r="9" spans="1:11" ht="12.75">
      <c r="A9" s="45"/>
      <c r="B9" s="45"/>
      <c r="C9" s="45"/>
      <c r="D9" s="45"/>
      <c r="E9" s="45"/>
      <c r="F9" s="78"/>
      <c r="G9" s="78"/>
      <c r="H9" s="45"/>
      <c r="I9" s="78"/>
      <c r="J9" s="78"/>
      <c r="K9" s="78"/>
    </row>
    <row r="10" spans="1:11" ht="12.75">
      <c r="A10" s="132"/>
      <c r="B10" s="132"/>
      <c r="C10" s="132"/>
      <c r="D10" s="45"/>
      <c r="E10" s="45"/>
      <c r="F10" s="78"/>
      <c r="G10" s="78"/>
      <c r="H10" s="45"/>
      <c r="I10" s="78"/>
      <c r="J10" s="78"/>
      <c r="K10" s="78"/>
    </row>
  </sheetData>
  <sheetProtection/>
  <mergeCells count="3">
    <mergeCell ref="A2:L2"/>
    <mergeCell ref="A4:K4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27.75390625" style="0" customWidth="1"/>
    <col min="4" max="4" width="9.75390625" style="0" customWidth="1"/>
    <col min="5" max="5" width="6.125" style="0" customWidth="1"/>
  </cols>
  <sheetData>
    <row r="2" spans="1:12" ht="33" customHeight="1">
      <c r="A2" s="388" t="s">
        <v>518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1" ht="38.25">
      <c r="A3" s="32" t="s">
        <v>207</v>
      </c>
      <c r="B3" s="32" t="s">
        <v>225</v>
      </c>
      <c r="C3" s="32" t="s">
        <v>229</v>
      </c>
      <c r="D3" s="32" t="s">
        <v>208</v>
      </c>
      <c r="E3" s="32" t="s">
        <v>209</v>
      </c>
      <c r="F3" s="86" t="s">
        <v>210</v>
      </c>
      <c r="G3" s="86" t="s">
        <v>215</v>
      </c>
      <c r="H3" s="32" t="s">
        <v>211</v>
      </c>
      <c r="I3" s="86" t="s">
        <v>212</v>
      </c>
      <c r="J3" s="86" t="s">
        <v>214</v>
      </c>
      <c r="K3" s="86" t="s">
        <v>388</v>
      </c>
    </row>
    <row r="4" spans="1:11" ht="40.5" customHeight="1">
      <c r="A4" s="34" t="s">
        <v>216</v>
      </c>
      <c r="B4" s="34"/>
      <c r="C4" s="301" t="s">
        <v>513</v>
      </c>
      <c r="D4" s="34" t="s">
        <v>217</v>
      </c>
      <c r="E4" s="34">
        <v>200</v>
      </c>
      <c r="F4" s="35"/>
      <c r="G4" s="35"/>
      <c r="H4" s="36"/>
      <c r="I4" s="35"/>
      <c r="J4" s="35"/>
      <c r="K4" s="35"/>
    </row>
    <row r="5" spans="1:11" ht="40.5" customHeight="1">
      <c r="A5" s="34" t="s">
        <v>218</v>
      </c>
      <c r="B5" s="34"/>
      <c r="C5" s="301" t="s">
        <v>514</v>
      </c>
      <c r="D5" s="34" t="s">
        <v>217</v>
      </c>
      <c r="E5" s="34">
        <v>1300</v>
      </c>
      <c r="F5" s="35"/>
      <c r="G5" s="35"/>
      <c r="H5" s="36"/>
      <c r="I5" s="35"/>
      <c r="J5" s="35"/>
      <c r="K5" s="35"/>
    </row>
    <row r="6" spans="1:11" ht="40.5" customHeight="1">
      <c r="A6" s="34" t="s">
        <v>219</v>
      </c>
      <c r="B6" s="34"/>
      <c r="C6" s="301" t="s">
        <v>515</v>
      </c>
      <c r="D6" s="34" t="s">
        <v>217</v>
      </c>
      <c r="E6" s="34">
        <v>1200</v>
      </c>
      <c r="F6" s="35"/>
      <c r="G6" s="35"/>
      <c r="H6" s="36"/>
      <c r="I6" s="35"/>
      <c r="J6" s="35"/>
      <c r="K6" s="35"/>
    </row>
    <row r="7" spans="1:11" ht="40.5" customHeight="1">
      <c r="A7" s="34" t="s">
        <v>227</v>
      </c>
      <c r="B7" s="34"/>
      <c r="C7" s="301" t="s">
        <v>516</v>
      </c>
      <c r="D7" s="34" t="s">
        <v>217</v>
      </c>
      <c r="E7" s="34">
        <v>400</v>
      </c>
      <c r="F7" s="35"/>
      <c r="G7" s="35"/>
      <c r="H7" s="36"/>
      <c r="I7" s="35"/>
      <c r="J7" s="35"/>
      <c r="K7" s="35"/>
    </row>
    <row r="8" spans="1:11" ht="40.5" customHeight="1">
      <c r="A8" s="34" t="s">
        <v>220</v>
      </c>
      <c r="B8" s="34"/>
      <c r="C8" s="301" t="s">
        <v>517</v>
      </c>
      <c r="D8" s="34" t="s">
        <v>217</v>
      </c>
      <c r="E8" s="34">
        <v>300</v>
      </c>
      <c r="F8" s="35"/>
      <c r="G8" s="35"/>
      <c r="H8" s="36"/>
      <c r="I8" s="35"/>
      <c r="J8" s="35"/>
      <c r="K8" s="35"/>
    </row>
    <row r="9" spans="1:11" ht="12.75">
      <c r="A9" s="385" t="s">
        <v>223</v>
      </c>
      <c r="B9" s="386"/>
      <c r="C9" s="386"/>
      <c r="D9" s="386"/>
      <c r="E9" s="386"/>
      <c r="F9" s="387"/>
      <c r="G9" s="37">
        <f>SUM(G4:G8)</f>
        <v>0</v>
      </c>
      <c r="H9" s="36"/>
      <c r="I9" s="37">
        <f>G9*8%</f>
        <v>0</v>
      </c>
      <c r="J9" s="35"/>
      <c r="K9" s="37">
        <f>G9+I9</f>
        <v>0</v>
      </c>
    </row>
    <row r="10" spans="1:11" ht="12.75">
      <c r="A10" s="45"/>
      <c r="B10" s="45"/>
      <c r="C10" s="45"/>
      <c r="D10" s="45"/>
      <c r="E10" s="45"/>
      <c r="F10" s="78"/>
      <c r="G10" s="78"/>
      <c r="H10" s="45"/>
      <c r="I10" s="78"/>
      <c r="J10" s="78"/>
      <c r="K10" s="78"/>
    </row>
    <row r="11" spans="1:11" ht="12.75">
      <c r="A11" s="45"/>
      <c r="B11" s="45"/>
      <c r="C11" s="45"/>
      <c r="D11" s="45"/>
      <c r="E11" s="45"/>
      <c r="F11" s="78"/>
      <c r="G11" s="78"/>
      <c r="H11" s="45"/>
      <c r="I11" s="78"/>
      <c r="J11" s="78"/>
      <c r="K11" s="78"/>
    </row>
    <row r="12" spans="1:11" ht="12.75">
      <c r="A12" s="132"/>
      <c r="B12" s="132"/>
      <c r="C12" s="132"/>
      <c r="D12" s="45"/>
      <c r="E12" s="45"/>
      <c r="F12" s="78"/>
      <c r="G12" s="78"/>
      <c r="H12" s="45"/>
      <c r="I12" s="78"/>
      <c r="J12" s="78"/>
      <c r="K12" s="78"/>
    </row>
  </sheetData>
  <sheetProtection/>
  <mergeCells count="2">
    <mergeCell ref="A9:F9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5.25390625" style="0" customWidth="1"/>
    <col min="2" max="2" width="18.25390625" style="0" customWidth="1"/>
    <col min="3" max="3" width="19.375" style="0" customWidth="1"/>
    <col min="4" max="4" width="9.375" style="0" customWidth="1"/>
    <col min="5" max="5" width="6.375" style="0" customWidth="1"/>
    <col min="7" max="7" width="12.125" style="0" customWidth="1"/>
    <col min="8" max="8" width="7.375" style="0" customWidth="1"/>
    <col min="10" max="10" width="7.125" style="0" customWidth="1"/>
    <col min="11" max="11" width="11.75390625" style="0" customWidth="1"/>
  </cols>
  <sheetData>
    <row r="1" spans="1:11" ht="12.75">
      <c r="A1" s="58" t="s">
        <v>510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38.25">
      <c r="A2" s="32" t="s">
        <v>207</v>
      </c>
      <c r="B2" s="32" t="s">
        <v>225</v>
      </c>
      <c r="C2" s="32" t="s">
        <v>253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  <c r="L2" s="2"/>
      <c r="M2" s="2"/>
    </row>
    <row r="3" spans="1:13" ht="25.5">
      <c r="A3" s="33" t="s">
        <v>216</v>
      </c>
      <c r="B3" s="33"/>
      <c r="C3" s="33" t="s">
        <v>511</v>
      </c>
      <c r="D3" s="33" t="s">
        <v>377</v>
      </c>
      <c r="E3" s="33">
        <v>120</v>
      </c>
      <c r="F3" s="79"/>
      <c r="G3" s="79"/>
      <c r="H3" s="128"/>
      <c r="I3" s="79"/>
      <c r="J3" s="79"/>
      <c r="K3" s="79"/>
      <c r="L3" s="2"/>
      <c r="M3" s="2"/>
    </row>
    <row r="4" spans="1:13" ht="25.5">
      <c r="A4" s="33" t="s">
        <v>218</v>
      </c>
      <c r="B4" s="33"/>
      <c r="C4" s="33" t="s">
        <v>254</v>
      </c>
      <c r="D4" s="33" t="s">
        <v>377</v>
      </c>
      <c r="E4" s="33">
        <v>120</v>
      </c>
      <c r="F4" s="79"/>
      <c r="G4" s="79"/>
      <c r="H4" s="128"/>
      <c r="I4" s="79"/>
      <c r="J4" s="79"/>
      <c r="K4" s="79"/>
      <c r="L4" s="2"/>
      <c r="M4" s="2"/>
    </row>
    <row r="5" spans="1:13" s="5" customFormat="1" ht="15.75" customHeight="1">
      <c r="A5" s="330" t="s">
        <v>223</v>
      </c>
      <c r="B5" s="331"/>
      <c r="C5" s="331"/>
      <c r="D5" s="331"/>
      <c r="E5" s="331"/>
      <c r="F5" s="332"/>
      <c r="G5" s="169">
        <f>SUM(G3:G4)</f>
        <v>0</v>
      </c>
      <c r="H5" s="44"/>
      <c r="I5" s="169">
        <f>SUM(I3:I4)</f>
        <v>0</v>
      </c>
      <c r="J5" s="169"/>
      <c r="K5" s="169">
        <f>SUM(K3:K4)</f>
        <v>0</v>
      </c>
      <c r="L5" s="4"/>
      <c r="M5" s="4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2.75">
      <c r="A7" s="7" t="s">
        <v>244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"/>
      <c r="M8" s="2"/>
    </row>
    <row r="9" spans="1:13" ht="12.75">
      <c r="A9" s="6" t="s">
        <v>255</v>
      </c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</row>
    <row r="10" spans="1:13" s="22" customFormat="1" ht="12.75">
      <c r="A10" s="333" t="s">
        <v>378</v>
      </c>
      <c r="B10" s="333"/>
      <c r="C10" s="333"/>
      <c r="D10" s="333"/>
      <c r="E10" s="333"/>
      <c r="F10" s="333"/>
      <c r="G10" s="10"/>
      <c r="H10" s="10"/>
      <c r="I10" s="10"/>
      <c r="J10" s="10"/>
      <c r="K10" s="10"/>
      <c r="L10" s="11"/>
      <c r="M10" s="11"/>
    </row>
    <row r="11" spans="1:1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  <c r="M11" s="2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  <c r="M12" s="2"/>
    </row>
    <row r="13" spans="1:13" ht="12.75">
      <c r="A13" s="6" t="s">
        <v>256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2"/>
      <c r="M13" s="2"/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2"/>
      <c r="M14" s="2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2"/>
      <c r="M15" s="2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2">
    <mergeCell ref="A5:F5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3" sqref="F3:K6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33.75390625" style="0" customWidth="1"/>
    <col min="4" max="4" width="6.625" style="0" customWidth="1"/>
    <col min="5" max="5" width="7.00390625" style="0" customWidth="1"/>
    <col min="6" max="6" width="7.75390625" style="0" customWidth="1"/>
    <col min="7" max="7" width="10.375" style="0" customWidth="1"/>
    <col min="8" max="8" width="5.75390625" style="0" customWidth="1"/>
    <col min="10" max="10" width="7.875" style="0" customWidth="1"/>
    <col min="11" max="11" width="12.375" style="0" customWidth="1"/>
  </cols>
  <sheetData>
    <row r="1" spans="1:11" ht="12.75">
      <c r="A1" s="58" t="s">
        <v>512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38.25">
      <c r="A2" s="32" t="s">
        <v>207</v>
      </c>
      <c r="B2" s="252" t="s">
        <v>225</v>
      </c>
      <c r="C2" s="252" t="s">
        <v>257</v>
      </c>
      <c r="D2" s="252" t="s">
        <v>208</v>
      </c>
      <c r="E2" s="252" t="s">
        <v>209</v>
      </c>
      <c r="F2" s="252" t="s">
        <v>259</v>
      </c>
      <c r="G2" s="252" t="s">
        <v>224</v>
      </c>
      <c r="H2" s="32" t="s">
        <v>211</v>
      </c>
      <c r="I2" s="32" t="s">
        <v>212</v>
      </c>
      <c r="J2" s="32" t="s">
        <v>214</v>
      </c>
      <c r="K2" s="32" t="s">
        <v>258</v>
      </c>
    </row>
    <row r="3" spans="1:11" s="2" customFormat="1" ht="63.75" customHeight="1">
      <c r="A3" s="33" t="s">
        <v>216</v>
      </c>
      <c r="B3" s="34"/>
      <c r="C3" s="253" t="s">
        <v>16</v>
      </c>
      <c r="D3" s="253" t="s">
        <v>217</v>
      </c>
      <c r="E3" s="253">
        <v>5000</v>
      </c>
      <c r="F3" s="254"/>
      <c r="G3" s="35"/>
      <c r="H3" s="128"/>
      <c r="I3" s="79"/>
      <c r="J3" s="79"/>
      <c r="K3" s="79"/>
    </row>
    <row r="4" spans="1:11" s="2" customFormat="1" ht="68.25" customHeight="1">
      <c r="A4" s="33" t="s">
        <v>218</v>
      </c>
      <c r="B4" s="34"/>
      <c r="C4" s="253" t="s">
        <v>17</v>
      </c>
      <c r="D4" s="253" t="s">
        <v>217</v>
      </c>
      <c r="E4" s="253">
        <v>7000</v>
      </c>
      <c r="F4" s="254"/>
      <c r="G4" s="35"/>
      <c r="H4" s="128"/>
      <c r="I4" s="79"/>
      <c r="J4" s="79"/>
      <c r="K4" s="79"/>
    </row>
    <row r="5" spans="1:11" s="2" customFormat="1" ht="68.25" customHeight="1">
      <c r="A5" s="33" t="s">
        <v>219</v>
      </c>
      <c r="B5" s="34"/>
      <c r="C5" s="253" t="s">
        <v>18</v>
      </c>
      <c r="D5" s="253" t="s">
        <v>217</v>
      </c>
      <c r="E5" s="253">
        <v>7000</v>
      </c>
      <c r="F5" s="254"/>
      <c r="G5" s="35"/>
      <c r="H5" s="128"/>
      <c r="I5" s="79"/>
      <c r="J5" s="79"/>
      <c r="K5" s="79"/>
    </row>
    <row r="6" spans="1:11" s="2" customFormat="1" ht="58.5" customHeight="1">
      <c r="A6" s="33" t="s">
        <v>227</v>
      </c>
      <c r="B6" s="34"/>
      <c r="C6" s="253" t="s">
        <v>19</v>
      </c>
      <c r="D6" s="253" t="s">
        <v>217</v>
      </c>
      <c r="E6" s="253">
        <v>8000</v>
      </c>
      <c r="F6" s="254"/>
      <c r="G6" s="35"/>
      <c r="H6" s="128"/>
      <c r="I6" s="79"/>
      <c r="J6" s="79"/>
      <c r="K6" s="79"/>
    </row>
    <row r="7" spans="1:11" s="4" customFormat="1" ht="19.5" customHeight="1">
      <c r="A7" s="324" t="s">
        <v>390</v>
      </c>
      <c r="B7" s="325"/>
      <c r="C7" s="325"/>
      <c r="D7" s="325"/>
      <c r="E7" s="325"/>
      <c r="F7" s="326"/>
      <c r="G7" s="169">
        <f>SUM(G3:G6)</f>
        <v>0</v>
      </c>
      <c r="H7" s="44"/>
      <c r="I7" s="169">
        <f>SUM(I3:I6)</f>
        <v>0</v>
      </c>
      <c r="J7" s="169"/>
      <c r="K7" s="169">
        <f>SUM(K3:K6)</f>
        <v>0</v>
      </c>
    </row>
    <row r="8" s="2" customFormat="1" ht="12.75"/>
    <row r="9" spans="1:11" s="8" customFormat="1" ht="12.75">
      <c r="A9" s="7" t="s">
        <v>261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8" customFormat="1" ht="12.75">
      <c r="A10" s="6" t="s">
        <v>317</v>
      </c>
      <c r="B10" s="6"/>
      <c r="C10" s="6"/>
      <c r="D10" s="7"/>
      <c r="E10" s="7"/>
      <c r="F10" s="7"/>
      <c r="G10" s="7"/>
      <c r="H10" s="7"/>
      <c r="I10" s="7"/>
      <c r="J10" s="7"/>
      <c r="K10" s="7"/>
    </row>
    <row r="11" spans="1:11" s="2" customFormat="1" ht="12.75">
      <c r="A11" s="6" t="s">
        <v>265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12.75">
      <c r="A12" s="6" t="s">
        <v>322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2" customFormat="1" ht="12.75">
      <c r="A13" s="6" t="s">
        <v>318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8" customFormat="1" ht="12.75">
      <c r="A14" s="6" t="s">
        <v>266</v>
      </c>
      <c r="B14" s="6"/>
      <c r="C14" s="6"/>
      <c r="D14" s="6"/>
      <c r="E14" s="6"/>
      <c r="F14" s="6"/>
      <c r="G14" s="7"/>
      <c r="H14" s="7"/>
      <c r="I14" s="7"/>
      <c r="J14" s="7"/>
      <c r="K14" s="7"/>
    </row>
    <row r="15" spans="1:11" s="2" customFormat="1" ht="12.75">
      <c r="A15" s="6" t="s">
        <v>267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3" sqref="F3:K9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29.75390625" style="0" customWidth="1"/>
    <col min="4" max="4" width="6.00390625" style="0" customWidth="1"/>
    <col min="5" max="5" width="7.37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0.00390625" style="0" customWidth="1"/>
  </cols>
  <sheetData>
    <row r="1" spans="1:11" s="7" customFormat="1" ht="12.75">
      <c r="A1" s="31" t="s">
        <v>519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  <c r="L2" s="2"/>
      <c r="M2" s="2"/>
    </row>
    <row r="3" spans="1:13" ht="31.5" customHeight="1">
      <c r="A3" s="33" t="s">
        <v>216</v>
      </c>
      <c r="B3" s="33"/>
      <c r="C3" s="33" t="s">
        <v>272</v>
      </c>
      <c r="D3" s="33" t="s">
        <v>217</v>
      </c>
      <c r="E3" s="33">
        <v>500</v>
      </c>
      <c r="F3" s="35"/>
      <c r="G3" s="35"/>
      <c r="H3" s="165"/>
      <c r="I3" s="35"/>
      <c r="J3" s="35"/>
      <c r="K3" s="35"/>
      <c r="L3" s="2"/>
      <c r="M3" s="2"/>
    </row>
    <row r="4" spans="1:13" ht="31.5" customHeight="1">
      <c r="A4" s="33" t="s">
        <v>218</v>
      </c>
      <c r="B4" s="33"/>
      <c r="C4" s="33" t="s">
        <v>273</v>
      </c>
      <c r="D4" s="33" t="s">
        <v>217</v>
      </c>
      <c r="E4" s="33">
        <v>600</v>
      </c>
      <c r="F4" s="35"/>
      <c r="G4" s="35"/>
      <c r="H4" s="165"/>
      <c r="I4" s="35"/>
      <c r="J4" s="35"/>
      <c r="K4" s="35"/>
      <c r="L4" s="2"/>
      <c r="M4" s="2"/>
    </row>
    <row r="5" spans="1:13" ht="31.5" customHeight="1">
      <c r="A5" s="33" t="s">
        <v>219</v>
      </c>
      <c r="B5" s="33"/>
      <c r="C5" s="33" t="s">
        <v>195</v>
      </c>
      <c r="D5" s="33" t="s">
        <v>217</v>
      </c>
      <c r="E5" s="33">
        <v>400</v>
      </c>
      <c r="F5" s="35"/>
      <c r="G5" s="35"/>
      <c r="H5" s="165"/>
      <c r="I5" s="35"/>
      <c r="J5" s="35"/>
      <c r="K5" s="35"/>
      <c r="L5" s="2"/>
      <c r="M5" s="2"/>
    </row>
    <row r="6" spans="1:13" ht="31.5" customHeight="1">
      <c r="A6" s="33" t="s">
        <v>227</v>
      </c>
      <c r="B6" s="33"/>
      <c r="C6" s="33" t="s">
        <v>321</v>
      </c>
      <c r="D6" s="33" t="s">
        <v>217</v>
      </c>
      <c r="E6" s="33">
        <v>50</v>
      </c>
      <c r="F6" s="35"/>
      <c r="G6" s="35"/>
      <c r="H6" s="165"/>
      <c r="I6" s="35"/>
      <c r="J6" s="35"/>
      <c r="K6" s="35"/>
      <c r="L6" s="2"/>
      <c r="M6" s="2"/>
    </row>
    <row r="7" spans="1:13" ht="27.75" customHeight="1">
      <c r="A7" s="33" t="s">
        <v>220</v>
      </c>
      <c r="B7" s="33"/>
      <c r="C7" s="33" t="s">
        <v>295</v>
      </c>
      <c r="D7" s="33" t="s">
        <v>217</v>
      </c>
      <c r="E7" s="33">
        <v>100</v>
      </c>
      <c r="F7" s="35"/>
      <c r="G7" s="35"/>
      <c r="H7" s="165"/>
      <c r="I7" s="35"/>
      <c r="J7" s="35"/>
      <c r="K7" s="35"/>
      <c r="L7" s="2"/>
      <c r="M7" s="2"/>
    </row>
    <row r="8" spans="1:13" ht="21.75" customHeight="1">
      <c r="A8" s="33" t="s">
        <v>221</v>
      </c>
      <c r="B8" s="33"/>
      <c r="C8" s="33" t="s">
        <v>268</v>
      </c>
      <c r="D8" s="33" t="s">
        <v>217</v>
      </c>
      <c r="E8" s="33">
        <v>100</v>
      </c>
      <c r="F8" s="35"/>
      <c r="G8" s="35"/>
      <c r="H8" s="165"/>
      <c r="I8" s="35"/>
      <c r="J8" s="35"/>
      <c r="K8" s="35"/>
      <c r="L8" s="2"/>
      <c r="M8" s="2"/>
    </row>
    <row r="9" spans="1:13" ht="16.5" customHeight="1">
      <c r="A9" s="33" t="s">
        <v>222</v>
      </c>
      <c r="B9" s="33"/>
      <c r="C9" s="40" t="s">
        <v>304</v>
      </c>
      <c r="D9" s="33" t="s">
        <v>217</v>
      </c>
      <c r="E9" s="167">
        <v>16000</v>
      </c>
      <c r="F9" s="35"/>
      <c r="G9" s="35"/>
      <c r="H9" s="165"/>
      <c r="I9" s="35"/>
      <c r="J9" s="35"/>
      <c r="K9" s="35"/>
      <c r="L9" s="2"/>
      <c r="M9" s="2"/>
    </row>
    <row r="10" spans="1:13" ht="12.75" customHeight="1">
      <c r="A10" s="334" t="s">
        <v>294</v>
      </c>
      <c r="B10" s="335"/>
      <c r="C10" s="336"/>
      <c r="D10" s="33"/>
      <c r="E10" s="33"/>
      <c r="F10" s="165"/>
      <c r="G10" s="37">
        <f>SUM(G3:G9)</f>
        <v>0</v>
      </c>
      <c r="H10" s="166"/>
      <c r="I10" s="37">
        <f>SUM(I3:I9)</f>
        <v>0</v>
      </c>
      <c r="J10" s="37"/>
      <c r="K10" s="37">
        <f>SUM(K3:K9)</f>
        <v>0</v>
      </c>
      <c r="L10" s="2"/>
      <c r="M10" s="2"/>
    </row>
    <row r="11" spans="1:13" ht="12.75">
      <c r="A11" s="2"/>
      <c r="B11" s="2"/>
      <c r="C11" s="2"/>
      <c r="D11" s="2"/>
      <c r="E11" s="2"/>
      <c r="F11" s="2"/>
      <c r="G11" s="8"/>
      <c r="H11" s="2"/>
      <c r="I11" s="8"/>
      <c r="J11" s="2"/>
      <c r="K11" s="14"/>
      <c r="L11" s="2"/>
      <c r="M11" s="2"/>
    </row>
    <row r="12" spans="1:13" s="1" customFormat="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</row>
    <row r="13" spans="1:13" ht="12.75">
      <c r="A13" s="7" t="s">
        <v>244</v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2"/>
      <c r="M13" s="2"/>
    </row>
    <row r="14" spans="1:13" ht="12.75">
      <c r="A14" s="7" t="s">
        <v>320</v>
      </c>
      <c r="B14" s="7"/>
      <c r="C14" s="7"/>
      <c r="D14" s="6"/>
      <c r="E14" s="6"/>
      <c r="F14" s="6"/>
      <c r="G14" s="6"/>
      <c r="H14" s="6"/>
      <c r="I14" s="6"/>
      <c r="J14" s="6"/>
      <c r="K14" s="6"/>
      <c r="L14" s="2"/>
      <c r="M14" s="2"/>
    </row>
    <row r="15" spans="1:13" ht="12.75">
      <c r="A15" s="6" t="s">
        <v>248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2"/>
      <c r="M15" s="2"/>
    </row>
    <row r="16" spans="1:13" ht="12.75">
      <c r="A16" s="6" t="s">
        <v>290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2"/>
      <c r="M16" s="2"/>
    </row>
    <row r="17" spans="1:13" ht="12.75">
      <c r="A17" s="6" t="s">
        <v>314</v>
      </c>
      <c r="B17" s="6"/>
      <c r="J17" s="6"/>
      <c r="K17" s="6"/>
      <c r="L17" s="2"/>
      <c r="M17" s="2"/>
    </row>
    <row r="18" spans="1:13" ht="12.75">
      <c r="A18" s="6" t="s">
        <v>291</v>
      </c>
      <c r="B18" s="6"/>
      <c r="C18" s="6"/>
      <c r="J18" s="6"/>
      <c r="K18" s="6"/>
      <c r="L18" s="2"/>
      <c r="M18" s="2"/>
    </row>
    <row r="19" spans="1:13" ht="12.75">
      <c r="A19" s="6" t="s">
        <v>289</v>
      </c>
      <c r="B19" s="6"/>
      <c r="C19" s="6"/>
      <c r="J19" s="6"/>
      <c r="K19" s="6"/>
      <c r="L19" s="2"/>
      <c r="M19" s="2"/>
    </row>
    <row r="20" spans="1:13" s="1" customFormat="1" ht="12.75">
      <c r="A20" s="6" t="s">
        <v>270</v>
      </c>
      <c r="B20" s="6"/>
      <c r="C20" s="6"/>
      <c r="J20" s="7"/>
      <c r="K20" s="7"/>
      <c r="L20" s="8"/>
      <c r="M20" s="8"/>
    </row>
    <row r="21" spans="1:13" ht="12.75">
      <c r="A21" s="6" t="s">
        <v>315</v>
      </c>
      <c r="J21" s="6"/>
      <c r="K21" s="6"/>
      <c r="L21" s="2"/>
      <c r="M21" s="2"/>
    </row>
    <row r="22" spans="1:13" ht="12.75">
      <c r="A22" s="6" t="s">
        <v>453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"/>
      <c r="M22" s="2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2"/>
      <c r="M23" s="2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6" spans="4:9" ht="12.75">
      <c r="D26" s="6"/>
      <c r="E26" s="6"/>
      <c r="F26" s="6"/>
      <c r="G26" s="6"/>
      <c r="H26" s="6"/>
      <c r="I26" s="6"/>
    </row>
    <row r="27" spans="4:9" ht="12.75">
      <c r="D27" s="6"/>
      <c r="E27" s="6"/>
      <c r="F27" s="6"/>
      <c r="G27" s="6"/>
      <c r="H27" s="6"/>
      <c r="I27" s="6"/>
    </row>
    <row r="28" spans="4:9" ht="12.75">
      <c r="D28" s="6"/>
      <c r="E28" s="6"/>
      <c r="F28" s="6"/>
      <c r="G28" s="6"/>
      <c r="H28" s="6"/>
      <c r="I28" s="6"/>
    </row>
    <row r="29" spans="2:9" ht="12.75">
      <c r="B29" s="6"/>
      <c r="C29" s="6"/>
      <c r="D29" s="7"/>
      <c r="E29" s="7"/>
      <c r="F29" s="7"/>
      <c r="G29" s="7"/>
      <c r="H29" s="7"/>
      <c r="I29" s="7"/>
    </row>
    <row r="30" spans="2:9" ht="12.75">
      <c r="B30" s="6"/>
      <c r="C30" s="6"/>
      <c r="D30" s="6"/>
      <c r="E30" s="6"/>
      <c r="F30" s="6"/>
      <c r="G30" s="6"/>
      <c r="H30" s="6"/>
      <c r="I30" s="6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3" sqref="F3:K5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2.2539062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pans="1:11" s="7" customFormat="1" ht="12.75">
      <c r="A1" s="31" t="s">
        <v>520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38.25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  <c r="L2" s="2"/>
      <c r="M2" s="2"/>
    </row>
    <row r="3" spans="1:13" ht="54" customHeight="1">
      <c r="A3" s="33">
        <v>1</v>
      </c>
      <c r="B3" s="33"/>
      <c r="C3" s="33" t="s">
        <v>296</v>
      </c>
      <c r="D3" s="33" t="s">
        <v>217</v>
      </c>
      <c r="E3" s="33">
        <v>300</v>
      </c>
      <c r="F3" s="79"/>
      <c r="G3" s="79"/>
      <c r="H3" s="128"/>
      <c r="I3" s="79"/>
      <c r="J3" s="79"/>
      <c r="K3" s="79"/>
      <c r="L3" s="2"/>
      <c r="M3" s="2"/>
    </row>
    <row r="4" spans="1:13" ht="54" customHeight="1">
      <c r="A4" s="33">
        <v>2</v>
      </c>
      <c r="B4" s="33"/>
      <c r="C4" s="33" t="s">
        <v>303</v>
      </c>
      <c r="D4" s="33" t="s">
        <v>217</v>
      </c>
      <c r="E4" s="33">
        <v>300</v>
      </c>
      <c r="F4" s="79"/>
      <c r="G4" s="79"/>
      <c r="H4" s="128"/>
      <c r="I4" s="79"/>
      <c r="J4" s="79"/>
      <c r="K4" s="79"/>
      <c r="L4" s="2"/>
      <c r="M4" s="2"/>
    </row>
    <row r="5" spans="1:13" ht="51.75" customHeight="1">
      <c r="A5" s="33">
        <v>3</v>
      </c>
      <c r="B5" s="33"/>
      <c r="C5" s="33" t="s">
        <v>491</v>
      </c>
      <c r="D5" s="33" t="s">
        <v>217</v>
      </c>
      <c r="E5" s="33">
        <v>200</v>
      </c>
      <c r="F5" s="79"/>
      <c r="G5" s="79"/>
      <c r="H5" s="128"/>
      <c r="I5" s="79"/>
      <c r="J5" s="79"/>
      <c r="K5" s="79"/>
      <c r="L5" s="2"/>
      <c r="M5" s="2"/>
    </row>
    <row r="6" spans="1:13" ht="18" customHeight="1">
      <c r="A6" s="337" t="s">
        <v>294</v>
      </c>
      <c r="B6" s="338"/>
      <c r="C6" s="338"/>
      <c r="D6" s="339"/>
      <c r="E6" s="34"/>
      <c r="F6" s="34"/>
      <c r="G6" s="37">
        <f>SUM(G3:G5)</f>
        <v>0</v>
      </c>
      <c r="H6" s="38"/>
      <c r="I6" s="37">
        <f>SUM(I3:I5)</f>
        <v>0</v>
      </c>
      <c r="J6" s="37"/>
      <c r="K6" s="37">
        <f>SUM(K3:K5)</f>
        <v>0</v>
      </c>
      <c r="L6" s="2"/>
      <c r="M6" s="2"/>
    </row>
    <row r="7" spans="1:13" ht="12.75">
      <c r="A7" s="2"/>
      <c r="B7" s="2"/>
      <c r="C7" s="2"/>
      <c r="D7" s="2"/>
      <c r="E7" s="2"/>
      <c r="F7" s="2"/>
      <c r="G7" s="8"/>
      <c r="H7" s="2"/>
      <c r="I7" s="8"/>
      <c r="J7" s="2"/>
      <c r="K7" s="14"/>
      <c r="L7" s="2"/>
      <c r="M7" s="2"/>
    </row>
    <row r="8" spans="1:13" s="1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</row>
    <row r="9" spans="1:13" s="1" customFormat="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2"/>
      <c r="M10" s="2"/>
    </row>
    <row r="11" spans="1:1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  <c r="M11" s="2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  <c r="M12" s="2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2"/>
      <c r="M13" s="2"/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2"/>
      <c r="M14" s="2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2"/>
      <c r="M15" s="2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"/>
      <c r="M16" s="2"/>
    </row>
    <row r="17" spans="1:13" s="1" customFormat="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"/>
      <c r="M18" s="2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"/>
      <c r="M19" s="2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2"/>
      <c r="M20" s="2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4.37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pans="1:11" s="7" customFormat="1" ht="12.75">
      <c r="A1" s="31" t="s">
        <v>521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36.75" customHeight="1">
      <c r="A2" s="32" t="s">
        <v>207</v>
      </c>
      <c r="B2" s="32" t="s">
        <v>225</v>
      </c>
      <c r="C2" s="32" t="s">
        <v>229</v>
      </c>
      <c r="D2" s="32" t="s">
        <v>208</v>
      </c>
      <c r="E2" s="32" t="s">
        <v>209</v>
      </c>
      <c r="F2" s="32" t="s">
        <v>210</v>
      </c>
      <c r="G2" s="32" t="s">
        <v>224</v>
      </c>
      <c r="H2" s="32" t="s">
        <v>211</v>
      </c>
      <c r="I2" s="32" t="s">
        <v>212</v>
      </c>
      <c r="J2" s="32" t="s">
        <v>214</v>
      </c>
      <c r="K2" s="32" t="s">
        <v>241</v>
      </c>
      <c r="L2" s="2"/>
      <c r="M2" s="2"/>
    </row>
    <row r="3" spans="1:13" ht="30.75" customHeight="1">
      <c r="A3" s="39">
        <v>1</v>
      </c>
      <c r="B3" s="34"/>
      <c r="C3" s="34" t="s">
        <v>310</v>
      </c>
      <c r="D3" s="33" t="s">
        <v>217</v>
      </c>
      <c r="E3" s="33">
        <v>400</v>
      </c>
      <c r="F3" s="79"/>
      <c r="G3" s="79"/>
      <c r="H3" s="128"/>
      <c r="I3" s="79"/>
      <c r="J3" s="79"/>
      <c r="K3" s="79"/>
      <c r="L3" s="2"/>
      <c r="M3" s="2"/>
    </row>
    <row r="4" spans="1:13" ht="27" customHeight="1">
      <c r="A4" s="39">
        <v>2</v>
      </c>
      <c r="B4" s="34"/>
      <c r="C4" s="34" t="s">
        <v>311</v>
      </c>
      <c r="D4" s="33" t="s">
        <v>217</v>
      </c>
      <c r="E4" s="33">
        <v>300</v>
      </c>
      <c r="F4" s="79"/>
      <c r="G4" s="79"/>
      <c r="H4" s="128"/>
      <c r="I4" s="79"/>
      <c r="J4" s="79"/>
      <c r="K4" s="79"/>
      <c r="L4" s="2"/>
      <c r="M4" s="2"/>
    </row>
    <row r="5" spans="1:13" ht="40.5" customHeight="1">
      <c r="A5" s="39" t="s">
        <v>219</v>
      </c>
      <c r="B5" s="34"/>
      <c r="C5" s="34" t="s">
        <v>373</v>
      </c>
      <c r="D5" s="34" t="s">
        <v>217</v>
      </c>
      <c r="E5" s="34">
        <v>600</v>
      </c>
      <c r="F5" s="35"/>
      <c r="G5" s="79"/>
      <c r="H5" s="36"/>
      <c r="I5" s="79"/>
      <c r="J5" s="35"/>
      <c r="K5" s="79"/>
      <c r="L5" s="2"/>
      <c r="M5" s="2"/>
    </row>
    <row r="6" spans="1:13" ht="42.75" customHeight="1">
      <c r="A6" s="39" t="s">
        <v>227</v>
      </c>
      <c r="B6" s="33"/>
      <c r="C6" s="33" t="s">
        <v>522</v>
      </c>
      <c r="D6" s="33" t="s">
        <v>217</v>
      </c>
      <c r="E6" s="33">
        <v>100</v>
      </c>
      <c r="F6" s="79"/>
      <c r="G6" s="79"/>
      <c r="H6" s="128"/>
      <c r="I6" s="79"/>
      <c r="J6" s="79"/>
      <c r="K6" s="79"/>
      <c r="L6" s="2"/>
      <c r="M6" s="2"/>
    </row>
    <row r="7" spans="1:13" ht="26.25" customHeight="1">
      <c r="A7" s="39" t="s">
        <v>220</v>
      </c>
      <c r="B7" s="33"/>
      <c r="C7" s="122" t="s">
        <v>524</v>
      </c>
      <c r="D7" s="33" t="s">
        <v>217</v>
      </c>
      <c r="E7" s="33">
        <v>200</v>
      </c>
      <c r="F7" s="79"/>
      <c r="G7" s="79"/>
      <c r="H7" s="128"/>
      <c r="I7" s="79"/>
      <c r="J7" s="79"/>
      <c r="K7" s="79"/>
      <c r="L7" s="2"/>
      <c r="M7" s="2"/>
    </row>
    <row r="8" spans="1:13" ht="69.75" customHeight="1">
      <c r="A8" s="39" t="s">
        <v>221</v>
      </c>
      <c r="B8" s="33"/>
      <c r="C8" s="33" t="s">
        <v>312</v>
      </c>
      <c r="D8" s="33" t="s">
        <v>217</v>
      </c>
      <c r="E8" s="33">
        <v>240</v>
      </c>
      <c r="F8" s="79"/>
      <c r="G8" s="35"/>
      <c r="H8" s="128"/>
      <c r="I8" s="79"/>
      <c r="J8" s="79"/>
      <c r="K8" s="79"/>
      <c r="L8" s="2"/>
      <c r="M8" s="2"/>
    </row>
    <row r="9" spans="1:13" ht="69.75" customHeight="1">
      <c r="A9" s="39" t="s">
        <v>222</v>
      </c>
      <c r="B9" s="33"/>
      <c r="C9" s="33" t="s">
        <v>523</v>
      </c>
      <c r="D9" s="33" t="s">
        <v>217</v>
      </c>
      <c r="E9" s="33">
        <v>100</v>
      </c>
      <c r="F9" s="79"/>
      <c r="G9" s="35"/>
      <c r="H9" s="128"/>
      <c r="I9" s="79"/>
      <c r="J9" s="79"/>
      <c r="K9" s="79"/>
      <c r="L9" s="2"/>
      <c r="M9" s="2"/>
    </row>
    <row r="10" spans="1:13" ht="38.25" customHeight="1">
      <c r="A10" s="39">
        <v>8</v>
      </c>
      <c r="B10" s="33"/>
      <c r="C10" s="33" t="s">
        <v>525</v>
      </c>
      <c r="D10" s="33" t="s">
        <v>217</v>
      </c>
      <c r="E10" s="33">
        <v>100</v>
      </c>
      <c r="F10" s="79"/>
      <c r="G10" s="79"/>
      <c r="H10" s="128"/>
      <c r="I10" s="79"/>
      <c r="J10" s="79"/>
      <c r="K10" s="79"/>
      <c r="L10" s="2"/>
      <c r="M10" s="2"/>
    </row>
    <row r="11" spans="1:13" ht="15.75" customHeight="1">
      <c r="A11" s="337" t="s">
        <v>294</v>
      </c>
      <c r="B11" s="338"/>
      <c r="C11" s="338"/>
      <c r="D11" s="339"/>
      <c r="E11" s="34"/>
      <c r="F11" s="34"/>
      <c r="G11" s="37">
        <f>SUM(G3:G10)</f>
        <v>0</v>
      </c>
      <c r="H11" s="38"/>
      <c r="I11" s="37">
        <f>SUM(I3:I10)</f>
        <v>0</v>
      </c>
      <c r="J11" s="37"/>
      <c r="K11" s="37">
        <f>SUM(K3:K10)</f>
        <v>0</v>
      </c>
      <c r="L11" s="2"/>
      <c r="M11" s="2"/>
    </row>
    <row r="12" spans="1:13" ht="12.75">
      <c r="A12" s="2"/>
      <c r="B12" s="2"/>
      <c r="C12" s="2"/>
      <c r="D12" s="2"/>
      <c r="E12" s="2"/>
      <c r="F12" s="2"/>
      <c r="G12" s="8"/>
      <c r="H12" s="2"/>
      <c r="I12" s="8"/>
      <c r="J12" s="2"/>
      <c r="K12" s="14"/>
      <c r="L12" s="2"/>
      <c r="M12" s="2"/>
    </row>
    <row r="13" spans="1:13" s="1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</row>
    <row r="14" spans="1:13" s="1" customFormat="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2"/>
      <c r="M15" s="2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"/>
      <c r="M16" s="2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"/>
      <c r="M18" s="2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"/>
      <c r="M19" s="2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2"/>
      <c r="M20" s="2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2"/>
      <c r="M21" s="2"/>
    </row>
    <row r="22" spans="1:13" s="1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2"/>
      <c r="M23" s="2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2"/>
      <c r="M24" s="2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2"/>
      <c r="M25" s="2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sheetProtection/>
  <mergeCells count="1">
    <mergeCell ref="A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3" sqref="G3:L5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pans="1:12" s="7" customFormat="1" ht="12.75">
      <c r="A1" s="31" t="s">
        <v>526</v>
      </c>
      <c r="B1" s="31"/>
      <c r="C1" s="31"/>
      <c r="D1" s="132"/>
      <c r="E1" s="132"/>
      <c r="F1" s="132"/>
      <c r="G1" s="31"/>
      <c r="H1" s="31"/>
      <c r="I1" s="31"/>
      <c r="J1" s="31"/>
      <c r="K1" s="31"/>
      <c r="L1" s="31"/>
    </row>
    <row r="2" spans="1:14" ht="38.25">
      <c r="A2" s="32" t="s">
        <v>207</v>
      </c>
      <c r="B2" s="32" t="s">
        <v>213</v>
      </c>
      <c r="C2" s="32" t="s">
        <v>225</v>
      </c>
      <c r="D2" s="32" t="s">
        <v>229</v>
      </c>
      <c r="E2" s="32" t="s">
        <v>208</v>
      </c>
      <c r="F2" s="32" t="s">
        <v>209</v>
      </c>
      <c r="G2" s="32" t="s">
        <v>210</v>
      </c>
      <c r="H2" s="32" t="s">
        <v>224</v>
      </c>
      <c r="I2" s="32" t="s">
        <v>211</v>
      </c>
      <c r="J2" s="32" t="s">
        <v>212</v>
      </c>
      <c r="K2" s="32" t="s">
        <v>214</v>
      </c>
      <c r="L2" s="32" t="s">
        <v>241</v>
      </c>
      <c r="M2" s="2"/>
      <c r="N2" s="2"/>
    </row>
    <row r="3" spans="1:14" ht="44.25" customHeight="1">
      <c r="A3" s="33">
        <v>1</v>
      </c>
      <c r="B3" s="33" t="s">
        <v>260</v>
      </c>
      <c r="C3" s="33"/>
      <c r="D3" s="34" t="s">
        <v>345</v>
      </c>
      <c r="E3" s="33" t="s">
        <v>217</v>
      </c>
      <c r="F3" s="34">
        <v>336</v>
      </c>
      <c r="G3" s="35"/>
      <c r="H3" s="35"/>
      <c r="I3" s="36"/>
      <c r="J3" s="35"/>
      <c r="K3" s="35"/>
      <c r="L3" s="35"/>
      <c r="M3" s="2"/>
      <c r="N3" s="2"/>
    </row>
    <row r="4" spans="1:14" ht="60" customHeight="1">
      <c r="A4" s="33">
        <v>2</v>
      </c>
      <c r="B4" s="33" t="s">
        <v>260</v>
      </c>
      <c r="C4" s="33"/>
      <c r="D4" s="33" t="s">
        <v>346</v>
      </c>
      <c r="E4" s="33" t="s">
        <v>217</v>
      </c>
      <c r="F4" s="34">
        <v>576</v>
      </c>
      <c r="G4" s="35"/>
      <c r="H4" s="35"/>
      <c r="I4" s="36"/>
      <c r="J4" s="35"/>
      <c r="K4" s="35"/>
      <c r="L4" s="35"/>
      <c r="M4" s="2"/>
      <c r="N4" s="2"/>
    </row>
    <row r="5" spans="1:14" ht="52.5" customHeight="1">
      <c r="A5" s="33">
        <v>3</v>
      </c>
      <c r="B5" s="33" t="s">
        <v>260</v>
      </c>
      <c r="C5" s="33"/>
      <c r="D5" s="33" t="s">
        <v>347</v>
      </c>
      <c r="E5" s="33" t="s">
        <v>217</v>
      </c>
      <c r="F5" s="34">
        <v>576</v>
      </c>
      <c r="G5" s="35"/>
      <c r="H5" s="35"/>
      <c r="I5" s="36"/>
      <c r="J5" s="35"/>
      <c r="K5" s="35"/>
      <c r="L5" s="35"/>
      <c r="M5" s="2"/>
      <c r="N5" s="2"/>
    </row>
    <row r="6" spans="1:14" s="1" customFormat="1" ht="12.75">
      <c r="A6" s="340" t="s">
        <v>390</v>
      </c>
      <c r="B6" s="341"/>
      <c r="C6" s="341"/>
      <c r="D6" s="341"/>
      <c r="E6" s="341"/>
      <c r="F6" s="341"/>
      <c r="G6" s="342"/>
      <c r="H6" s="142">
        <f>SUM(H3:H5)</f>
        <v>0</v>
      </c>
      <c r="I6" s="97"/>
      <c r="J6" s="142">
        <f>SUM(J3:J5)</f>
        <v>0</v>
      </c>
      <c r="K6" s="98"/>
      <c r="L6" s="142">
        <f>SUM(L3:L5)</f>
        <v>0</v>
      </c>
      <c r="M6" s="8"/>
      <c r="N6" s="8"/>
    </row>
    <row r="7" spans="1:14" s="1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1:10" ht="12.75">
      <c r="A8" s="7" t="s">
        <v>340</v>
      </c>
      <c r="B8" s="7"/>
      <c r="C8" s="7"/>
      <c r="D8" s="7"/>
      <c r="E8" s="7"/>
      <c r="F8" s="7"/>
      <c r="G8" s="7"/>
      <c r="H8" s="1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17"/>
      <c r="I9" s="7"/>
      <c r="J9" s="7"/>
    </row>
    <row r="10" spans="1:10" ht="12.75">
      <c r="A10" s="7" t="s">
        <v>348</v>
      </c>
      <c r="B10" s="7"/>
      <c r="C10" s="7"/>
      <c r="D10" s="7"/>
      <c r="E10" s="7"/>
      <c r="F10" s="7"/>
      <c r="G10" s="7"/>
      <c r="H10" s="17"/>
      <c r="I10" s="7"/>
      <c r="J10" s="7"/>
    </row>
    <row r="11" spans="1:10" ht="12.75">
      <c r="A11" s="7" t="s">
        <v>349</v>
      </c>
      <c r="B11" s="7"/>
      <c r="C11" s="7"/>
      <c r="D11" s="7"/>
      <c r="E11" s="7"/>
      <c r="F11" s="7"/>
      <c r="G11" s="7"/>
      <c r="H11" s="17"/>
      <c r="I11" s="7"/>
      <c r="J11" s="7"/>
    </row>
    <row r="12" spans="1:10" ht="12.75">
      <c r="A12" s="7" t="s">
        <v>350</v>
      </c>
      <c r="B12" s="7"/>
      <c r="C12" s="7"/>
      <c r="D12" s="7"/>
      <c r="E12" s="7"/>
      <c r="F12" s="7"/>
      <c r="G12" s="7"/>
      <c r="H12" s="17"/>
      <c r="I12" s="7"/>
      <c r="J12" s="7"/>
    </row>
    <row r="13" spans="1:10" ht="12.75">
      <c r="A13" s="7" t="s">
        <v>351</v>
      </c>
      <c r="B13" s="7"/>
      <c r="C13" s="7"/>
      <c r="D13" s="7"/>
      <c r="E13" s="7"/>
      <c r="F13" s="7"/>
      <c r="G13" s="7"/>
      <c r="H13" s="17"/>
      <c r="I13" s="7"/>
      <c r="J13" s="7"/>
    </row>
    <row r="14" spans="1:10" ht="12.75">
      <c r="A14" s="10" t="s">
        <v>248</v>
      </c>
      <c r="B14" s="10"/>
      <c r="C14" s="10"/>
      <c r="D14" s="10"/>
      <c r="E14" s="23"/>
      <c r="F14" s="7"/>
      <c r="G14" s="7"/>
      <c r="H14" s="17"/>
      <c r="I14" s="7"/>
      <c r="J14" s="7"/>
    </row>
    <row r="15" spans="1:10" ht="12.75">
      <c r="A15" s="6" t="s">
        <v>341</v>
      </c>
      <c r="B15" s="6"/>
      <c r="C15" s="6"/>
      <c r="D15" s="6"/>
      <c r="E15" s="23"/>
      <c r="F15" s="7"/>
      <c r="G15" s="7"/>
      <c r="H15" s="17"/>
      <c r="I15" s="7"/>
      <c r="J15" s="7"/>
    </row>
    <row r="16" spans="1:10" ht="12.75">
      <c r="A16" s="6" t="s">
        <v>342</v>
      </c>
      <c r="B16" s="6"/>
      <c r="C16" s="6"/>
      <c r="D16" s="6"/>
      <c r="E16" s="7"/>
      <c r="F16" s="7"/>
      <c r="G16" s="7"/>
      <c r="H16" s="17"/>
      <c r="I16" s="7"/>
      <c r="J16" s="7"/>
    </row>
    <row r="17" spans="1:10" ht="12.75">
      <c r="A17" s="6" t="s">
        <v>343</v>
      </c>
      <c r="B17" s="6"/>
      <c r="C17" s="6"/>
      <c r="D17" s="10"/>
      <c r="E17" s="7"/>
      <c r="F17" s="7"/>
      <c r="G17" s="7"/>
      <c r="H17" s="17"/>
      <c r="I17" s="7"/>
      <c r="J17" s="7"/>
    </row>
    <row r="18" spans="1:10" ht="12.75">
      <c r="A18" s="6" t="s">
        <v>344</v>
      </c>
      <c r="B18" s="6"/>
      <c r="C18" s="6"/>
      <c r="D18" s="6"/>
      <c r="E18" s="7"/>
      <c r="F18" s="7"/>
      <c r="G18" s="7"/>
      <c r="H18" s="17"/>
      <c r="I18" s="7"/>
      <c r="J18" s="7"/>
    </row>
    <row r="19" spans="1:10" ht="12.75">
      <c r="A19" s="6" t="s">
        <v>356</v>
      </c>
      <c r="B19" s="6"/>
      <c r="C19" s="6"/>
      <c r="D19" s="6"/>
      <c r="E19" s="7"/>
      <c r="F19" s="7"/>
      <c r="G19" s="7"/>
      <c r="H19" s="17"/>
      <c r="I19" s="7"/>
      <c r="J19" s="7"/>
    </row>
    <row r="20" ht="12.75">
      <c r="A20" t="s">
        <v>352</v>
      </c>
    </row>
    <row r="21" ht="12.75">
      <c r="A21" t="s">
        <v>482</v>
      </c>
    </row>
  </sheetData>
  <sheetProtection/>
  <mergeCells count="2">
    <mergeCell ref="A6:B6"/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</dc:creator>
  <cp:keywords/>
  <dc:description/>
  <cp:lastModifiedBy>wsd</cp:lastModifiedBy>
  <cp:lastPrinted>2017-05-24T09:23:27Z</cp:lastPrinted>
  <dcterms:created xsi:type="dcterms:W3CDTF">2008-05-14T06:20:42Z</dcterms:created>
  <dcterms:modified xsi:type="dcterms:W3CDTF">2017-05-24T09:51:39Z</dcterms:modified>
  <cp:category/>
  <cp:version/>
  <cp:contentType/>
  <cp:contentStatus/>
</cp:coreProperties>
</file>